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45" windowHeight="12255" firstSheet="2" activeTab="7"/>
  </bookViews>
  <sheets>
    <sheet name="指引" sheetId="16" r:id="rId1"/>
    <sheet name="经济类" sheetId="8" r:id="rId2"/>
    <sheet name="管治类" sheetId="2" r:id="rId3"/>
    <sheet name="环境类" sheetId="12" r:id="rId4"/>
    <sheet name="社会类" sheetId="3" r:id="rId5"/>
    <sheet name="附表-ISO 14001认证企业清单" sheetId="14" r:id="rId6"/>
    <sheet name="附表-ISO 45001认证企业清单" sheetId="15" r:id="rId7"/>
    <sheet name="附表-尾矿库信息披露" sheetId="13" r:id="rId8"/>
  </sheets>
  <definedNames>
    <definedName name="_xlnm._FilterDatabase" localSheetId="7" hidden="1">'附表-尾矿库信息披露'!$A$1:$U$69</definedName>
    <definedName name="OLE_LINK305" localSheetId="3">环境类!$A$19</definedName>
    <definedName name="OLE_LINK322" localSheetId="3">环境类!$A$118</definedName>
    <definedName name="OLE_LINK334" localSheetId="4">社会类!$A$35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<sst xmlns="http://schemas.openxmlformats.org/spreadsheetml/2006/main" count="2276" uniqueCount="792">
  <si>
    <t>紫金矿业ESG数据绩效表（2025）</t>
  </si>
  <si>
    <t>发布/更新时间:2026/3/30</t>
  </si>
  <si>
    <t>数据绩效表说明</t>
  </si>
  <si>
    <t>边界主体</t>
  </si>
  <si>
    <t>本报告的组织边界确定的原则为运营控制权法，即覆盖公司所有实际运营控制的公司（简称“子公司”）</t>
  </si>
  <si>
    <t>发布时间</t>
  </si>
  <si>
    <t>2026年3月30日</t>
  </si>
  <si>
    <t>时间说明</t>
  </si>
  <si>
    <t>2025年1月1日至12月31日（简称“报告期”）。为增强本报告的对比性和前瞻性，部分内容适当追溯以往年份或具有前瞻性描述。本报告的发布周期为一年一次，与财务年度保持一致。</t>
  </si>
  <si>
    <t>参考标准</t>
  </si>
  <si>
    <t>上海证券交易所《上海证券交易所上市公司自律监管指引第14号⸺可持续发展报告（试行）》</t>
  </si>
  <si>
    <t>香港联合交易所有限公司 主板上市规则 附录 C2《环境、社会及管治报告守则》</t>
  </si>
  <si>
    <t>全球报告倡议组织（GRI）可持续发展报告标准2021版</t>
  </si>
  <si>
    <t>中华人民共和国财政部《企业可持续披露准则-基本准则（试行）》</t>
  </si>
  <si>
    <t>可持续会计准则委员会（SASB）金属与采矿业标准</t>
  </si>
  <si>
    <t>自然相关财务信息披露工作组（TNFD）建议</t>
  </si>
  <si>
    <t>国际可持续准则理事会《国际财务报告可持续披露准则第1号\第2号》</t>
  </si>
  <si>
    <t>中国企业改革与发展研究会《中国企业可持续发展报告指南（CASS-ESG 6.0）》</t>
  </si>
  <si>
    <t>数据说明</t>
  </si>
  <si>
    <t>本报告中的数据来源于紫金矿业内部原始台账、公司文件及审计报表等资料，部分经济类数据来自于公司2025年年度报告，本报告中有关藏格矿业的数据来源于藏格矿业2025年可持续发展报告。除另有注明外，本报告中货币均以人民币表示。</t>
  </si>
  <si>
    <t>数据保证</t>
  </si>
  <si>
    <t>经济数据经德勤华永会计师事务所（特殊普通合伙）审计；其余ESG数据经南德认证检测（中国）有限公司上海分公司有限保证鉴证；本报告中有关藏格矿业的数据的保
证情况请参考藏格矿业2025年可持续发展报告附录。</t>
  </si>
  <si>
    <t>获取方式</t>
  </si>
  <si>
    <t>请于紫金矿业官网ESG专栏下载</t>
  </si>
  <si>
    <t>数据绩效表构成</t>
  </si>
  <si>
    <t>指引</t>
  </si>
  <si>
    <t>本数据表说明</t>
  </si>
  <si>
    <t>环境类</t>
  </si>
  <si>
    <t>紫金矿业主要的环境绩效，数据来源企业可持续发展报告</t>
  </si>
  <si>
    <t>社会类</t>
  </si>
  <si>
    <t>紫金矿业主要的社会绩效，数据来源企业可持续发展报告</t>
  </si>
  <si>
    <t>管治类</t>
  </si>
  <si>
    <t>紫金矿业主要的管治绩效，数据来源企业可持续发展报告</t>
  </si>
  <si>
    <t>经济类</t>
  </si>
  <si>
    <t>紫金矿业主要的经济绩效，数据来源与企业年报保持一致</t>
  </si>
  <si>
    <t>附表-ISO 14001认证企业清单</t>
  </si>
  <si>
    <t>该表详细列示了紫金矿业已获得ISO 14001认证和未获得认证（或已到期）的生产运营位点情况</t>
  </si>
  <si>
    <t>附表-ISO 45001认证企业清单</t>
  </si>
  <si>
    <t>该表详细列示了紫金矿业已获得ISO 45001认证和未获得认证（或已到期）的生产运营位点情况</t>
  </si>
  <si>
    <t>附表-尾矿库信息披露</t>
  </si>
  <si>
    <t>紫金矿业目前所运营的所有尾矿库的基本信息和风险管理情况</t>
  </si>
  <si>
    <t>注：1.为提供本绩效表的逐年可比性，我们将部分数据项目分列为“紫金”“藏格”“合计”三个项目，分别指代“不对藏格矿业ESG数据合并报表时的指标”“藏格矿业的指标”“对藏格矿业ESG数据合并报表情况下的指标”，</t>
  </si>
  <si>
    <t>在未明确列示的情况下相关数据均为对藏格矿业ESG数据合并报表情况下的指标。</t>
  </si>
  <si>
    <t>2. 本报告主要讨论紫金矿业实际运营控制权范围内的各项目可持续发展实践与绩效，但我们注意到利益相关方高度关注部分非我们实际经营控制并且也未纳入本报告范围的项目，如位于巴布亚新几内亚的波格拉金矿、位于刚果（金）的卡莫阿-卡库拉铜矿等。我们虽不是实际经营控制方，但作为共同控制股东，我们高度关切这些项目的经营绩效以及可持续发展表现，并行使股东权利积极推动项目负责任地运营。这些项目的可持续发展信息经紫金矿业及项目共同控制股东共同审议通过后对外披露，各利益相关方可关注项目实际经营控制方的可持续发展报告或者年度报告以获取更充分的信息。
3. 本报告根据控制权法应当合并紫金矿业持有其控制权的上市公司的可持续发展报告信息。本报告已合并藏格矿业（SH:000408）的已披露信息。因龙净环保（SH:600388）尚未披露可供合并的信息，且其与公司主营业务存在差异，因此本报告主体暂未包含龙净环保。</t>
  </si>
  <si>
    <t xml:space="preserve">紫金矿业ESG数据绩效表（2025）   </t>
  </si>
  <si>
    <t>经济类绩效表现</t>
  </si>
  <si>
    <t>经济类数据</t>
  </si>
  <si>
    <t>指标</t>
  </si>
  <si>
    <t>单位</t>
  </si>
  <si>
    <t>经营绩效</t>
  </si>
  <si>
    <t>营业收入</t>
  </si>
  <si>
    <t>亿元</t>
  </si>
  <si>
    <t>利润总额</t>
  </si>
  <si>
    <t>归母净利润</t>
  </si>
  <si>
    <t>期末总资产</t>
  </si>
  <si>
    <t>产品产量</t>
  </si>
  <si>
    <t>矿产铜产量</t>
  </si>
  <si>
    <t>万吨</t>
  </si>
  <si>
    <t>矿产金产量</t>
  </si>
  <si>
    <t>吨</t>
  </si>
  <si>
    <t>矿产锌（铅）产量</t>
  </si>
  <si>
    <t>矿产银产量</t>
  </si>
  <si>
    <t>资源量</t>
  </si>
  <si>
    <t>铜资源量</t>
  </si>
  <si>
    <t>金资源量</t>
  </si>
  <si>
    <t>锌（铅）资源量</t>
  </si>
  <si>
    <t>碳酸锂资源量</t>
  </si>
  <si>
    <t>/</t>
  </si>
  <si>
    <t>管治类绩效表现</t>
  </si>
  <si>
    <t>董事会组成</t>
  </si>
  <si>
    <t>总数</t>
  </si>
  <si>
    <t>执行董事</t>
  </si>
  <si>
    <t>非执行董事</t>
  </si>
  <si>
    <t>独立董事</t>
  </si>
  <si>
    <t>女性董事</t>
  </si>
  <si>
    <t>董事会人数</t>
  </si>
  <si>
    <t>占比</t>
  </si>
  <si>
    <t>商业道德数据</t>
  </si>
  <si>
    <t>紫金</t>
  </si>
  <si>
    <t>藏格</t>
  </si>
  <si>
    <t>2025合计</t>
  </si>
  <si>
    <t>商业道德培训覆盖率</t>
  </si>
  <si>
    <t>-董事、监事、高级管理人员</t>
  </si>
  <si>
    <t>-员工</t>
  </si>
  <si>
    <t>-供应商、承包商</t>
  </si>
  <si>
    <t>申诉举报数统计</t>
  </si>
  <si>
    <t>总申诉举报数</t>
  </si>
  <si>
    <t>处理完成的申诉举报总数</t>
  </si>
  <si>
    <t>申诉举报来源</t>
  </si>
  <si>
    <r>
      <rPr>
        <sz val="11"/>
        <color theme="1"/>
        <rFont val="黑体"/>
        <charset val="134"/>
      </rPr>
      <t>-</t>
    </r>
    <r>
      <rPr>
        <sz val="11"/>
        <color theme="1"/>
        <rFont val="黑体"/>
        <charset val="134"/>
      </rPr>
      <t>来自员工举报</t>
    </r>
  </si>
  <si>
    <t>-来自供应商、承包商举报</t>
  </si>
  <si>
    <t>-其他利益相关方举报</t>
  </si>
  <si>
    <t>申诉举报类型</t>
  </si>
  <si>
    <t>-商业道德</t>
  </si>
  <si>
    <t>-人事薪酬</t>
  </si>
  <si>
    <t>-工作环境</t>
  </si>
  <si>
    <t>-人权保障</t>
  </si>
  <si>
    <t>-社区关系</t>
  </si>
  <si>
    <t>-其他</t>
  </si>
  <si>
    <t>环境类绩效表现</t>
  </si>
  <si>
    <t>环保投入数据：</t>
  </si>
  <si>
    <t>环保投入</t>
  </si>
  <si>
    <t>-生态恢复投入</t>
  </si>
  <si>
    <t>-水资源管理专项投入</t>
  </si>
  <si>
    <t>-生物多样性专项投入</t>
  </si>
  <si>
    <t>气候变化数据：</t>
  </si>
  <si>
    <t>GHG排放总量（SCOPE1+2）</t>
  </si>
  <si>
    <r>
      <rPr>
        <sz val="11"/>
        <color theme="1"/>
        <rFont val="黑体"/>
        <charset val="134"/>
      </rPr>
      <t>百万tCO</t>
    </r>
    <r>
      <rPr>
        <vertAlign val="subscript"/>
        <sz val="11"/>
        <color theme="1"/>
        <rFont val="黑体"/>
        <charset val="134"/>
      </rPr>
      <t>2</t>
    </r>
    <r>
      <rPr>
        <sz val="11"/>
        <color theme="1"/>
        <rFont val="黑体"/>
        <charset val="134"/>
      </rPr>
      <t>e</t>
    </r>
  </si>
  <si>
    <t>-范围一GHG排放(SCOPE1)</t>
  </si>
  <si>
    <t>-范围二GHG排放(SCOPE2)</t>
  </si>
  <si>
    <t>-范围三GHG排放(SCOPE3)</t>
  </si>
  <si>
    <t>万元工业增加值GHG排放量</t>
  </si>
  <si>
    <r>
      <rPr>
        <sz val="11"/>
        <color theme="1"/>
        <rFont val="黑体"/>
        <charset val="134"/>
      </rPr>
      <t>tCO</t>
    </r>
    <r>
      <rPr>
        <vertAlign val="subscript"/>
        <sz val="11"/>
        <color theme="1"/>
        <rFont val="黑体"/>
        <charset val="134"/>
      </rPr>
      <t>2</t>
    </r>
    <r>
      <rPr>
        <sz val="11"/>
        <color theme="1"/>
        <rFont val="黑体"/>
        <charset val="134"/>
      </rPr>
      <t>e/万元工业增加值</t>
    </r>
  </si>
  <si>
    <t>气候变化专项资金</t>
  </si>
  <si>
    <t>注：</t>
  </si>
  <si>
    <t>1.直接GHG排放的计算过程中，位发热量、单位热值含碳量、碳氧化率等参数主要依据采购燃料供应商的数据以及所在国各行业温室气体排放核算方法</t>
  </si>
  <si>
    <t>2.间接GHG排放的计算过程中，各企业均使用当地的电网二氧化碳排放因子标准（location based）乘以外购用电总量，不会将外购用电中的清洁能源剔除计算</t>
  </si>
  <si>
    <t>3.其他间接温室气体排放(SCOPE3)的计算过程中，2025年包括”外购商品与服务”、“燃料和能源相关活动"、“上游运输”、“商务差旅”、“雇员通勤‘、”下游运输“、”运营产生的废弃物”，2024年包括“外购商品与服务”、“上游运输”、“商务差旅”、“雇员通勤‘、”下游运输“，2023年包含”商务差旅“产生的碳排放。</t>
  </si>
  <si>
    <t>4.气候变化专项资金包括但不限于节能技改、油改电、新能源建设、余热回收等项目，与环保投入的统计存在一定交叉</t>
  </si>
  <si>
    <t>5.单位工业增加值的温室气体排放是指企业在生产过程中新增价值部分所产生的温室气体排放量。工业增加值按照收入法计算（即工业增加值=固定资产折旧+劳动者报酬+生产税净值+营业盈余），紫金矿业的工业增加值以2020年的金属价格核算，减少价格因素影响，考虑到藏格为2025年新并购企业，其工业增加值按照2025年的实际金属价格核算。</t>
  </si>
  <si>
    <t>能源消耗数据</t>
  </si>
  <si>
    <t>合计</t>
  </si>
  <si>
    <t>直接能源</t>
  </si>
  <si>
    <t>煤油</t>
  </si>
  <si>
    <t>柴油</t>
  </si>
  <si>
    <t>汽油</t>
  </si>
  <si>
    <t>煤炭</t>
  </si>
  <si>
    <t>天然气</t>
  </si>
  <si>
    <t>百万立方米</t>
  </si>
  <si>
    <t>其他直接能源</t>
  </si>
  <si>
    <t>TJ</t>
  </si>
  <si>
    <t>间接能源</t>
  </si>
  <si>
    <t>电力</t>
  </si>
  <si>
    <t>GWH</t>
  </si>
  <si>
    <t>-灰电</t>
  </si>
  <si>
    <t>-水电</t>
  </si>
  <si>
    <t>-太阳能</t>
  </si>
  <si>
    <t>-风电</t>
  </si>
  <si>
    <t>-其他清洁能源</t>
  </si>
  <si>
    <t>蒸汽</t>
  </si>
  <si>
    <t>热水</t>
  </si>
  <si>
    <t>注：2025年其他清洁能源包括电力结构中的清洁能源、绿证、皮带发电等。</t>
  </si>
  <si>
    <t>其他能源包括：焦粉、液化石油气、丙烷、新水等</t>
  </si>
  <si>
    <t>综合能耗量(按GWH计算)：</t>
  </si>
  <si>
    <t>能耗总量</t>
  </si>
  <si>
    <t>-煤油</t>
  </si>
  <si>
    <t>-柴油</t>
  </si>
  <si>
    <t>-汽油</t>
  </si>
  <si>
    <t>-煤炭</t>
  </si>
  <si>
    <t>-天然气</t>
  </si>
  <si>
    <t>-其他直接能源</t>
  </si>
  <si>
    <t>-电力</t>
  </si>
  <si>
    <t>-蒸汽</t>
  </si>
  <si>
    <t>-热水</t>
  </si>
  <si>
    <t>综合能耗量(按TJ计算)：</t>
  </si>
  <si>
    <t>能源结构：</t>
  </si>
  <si>
    <t>直接能源（化石能源）占比</t>
  </si>
  <si>
    <t>%</t>
  </si>
  <si>
    <t>间接能源占比</t>
  </si>
  <si>
    <t>可再生能源占总用能比例</t>
  </si>
  <si>
    <t>清洁能源：</t>
  </si>
  <si>
    <t>清洁电力装机量</t>
  </si>
  <si>
    <t>MW</t>
  </si>
  <si>
    <t>清洁电力发电量</t>
  </si>
  <si>
    <t>GWh</t>
  </si>
  <si>
    <t>-水能</t>
  </si>
  <si>
    <t>-风能</t>
  </si>
  <si>
    <t>1.其他直接能源包括液化石油气、焦粉等</t>
  </si>
  <si>
    <t>2.电力使用统计中，我们统计了向电力供应商了解到采购的可再生能源及来自于我们自发的可再生能源共同计入使用的可再生能源，对于未了解到组成成分的电力我们均计入灰电，在计算GHG排放时，我们按外购用电统一计算，不会将其中的可再生能源剔除（除非获得了相应的电力绿证）</t>
  </si>
  <si>
    <t>3.此处清洁能源发电量指的是紫金矿业的清洁能源发电机组在报告期内的电力生产量</t>
  </si>
  <si>
    <t>取排水数据</t>
  </si>
  <si>
    <t>取水类别</t>
  </si>
  <si>
    <t>总取水量</t>
  </si>
  <si>
    <t>百万吨</t>
  </si>
  <si>
    <t>新鲜水用水强度</t>
  </si>
  <si>
    <t>吨/百万元营收</t>
  </si>
  <si>
    <t>总排水量</t>
  </si>
  <si>
    <t>水循环利用率</t>
  </si>
  <si>
    <t>取水类型</t>
  </si>
  <si>
    <t>-淡水</t>
  </si>
  <si>
    <t>-非淡水</t>
  </si>
  <si>
    <t>取水来源</t>
  </si>
  <si>
    <t>-地表水</t>
  </si>
  <si>
    <t>其中：收集雨水</t>
  </si>
  <si>
    <t>-地下水</t>
  </si>
  <si>
    <t>其中：矿井涌水、矿坑水</t>
  </si>
  <si>
    <t>-外购水</t>
  </si>
  <si>
    <t>排水类型</t>
  </si>
  <si>
    <t>排水去向</t>
  </si>
  <si>
    <t>-地表</t>
  </si>
  <si>
    <t>-地下</t>
  </si>
  <si>
    <t>-外送至其他组织处理</t>
  </si>
  <si>
    <t>处于高水风险地区的取水量</t>
  </si>
  <si>
    <t>高水风险地区取水量</t>
  </si>
  <si>
    <t>水风险高地区取水量占比</t>
  </si>
  <si>
    <t>1.水循环利用率=（总用水量-新鲜水取水总量）/总用水量</t>
  </si>
  <si>
    <t>2.如我们在可持续发展报告所述，我们位于高水风险地区的项目及周边利益相关方普遍不存在实质性的水风险，增长的取水量均经过了水资源论证，不会对周边社区、自然环境以及其他利益相关方产生实质性影响</t>
  </si>
  <si>
    <t>3.报告期内的排水量减少主要与部分项目降雨量年度偏少有极大关联。</t>
  </si>
  <si>
    <t>4.为了更加清晰的展示我们的水循环使用绩效，报告期内我们将雨水、矿井水、矿坑水作为新水进行核算，不再视为回用水。</t>
  </si>
  <si>
    <t>主要水污染物数据</t>
  </si>
  <si>
    <t>排放量</t>
  </si>
  <si>
    <t>COD</t>
  </si>
  <si>
    <t>氨氮</t>
  </si>
  <si>
    <t>总铜</t>
  </si>
  <si>
    <t>总锌</t>
  </si>
  <si>
    <t>排放强度</t>
  </si>
  <si>
    <t>g/百万元营收</t>
  </si>
  <si>
    <t>报告期内部分污染物排放量减少与排水量减少有关，总铜排放量的增加，是由于报告期内新的铜矿并购产生的影响。</t>
  </si>
  <si>
    <t>矿区酸性岩排水数据</t>
  </si>
  <si>
    <t>有酸性岩排水风险矿区总数</t>
  </si>
  <si>
    <t>个</t>
  </si>
  <si>
    <t>-预计会发生酸性岩石排水矿区</t>
  </si>
  <si>
    <t>-积极缓解酸性岩石排水矿区</t>
  </si>
  <si>
    <t>-正在接受处理或补救酸性岩石排水矿区</t>
  </si>
  <si>
    <t>注：藏格不涉及酸性岩矿区</t>
  </si>
  <si>
    <t>数据变化情况说明：主要增加龙兴公司、诺顿和阿瑞那的酸性矿。</t>
  </si>
  <si>
    <t>一般废弃物数据</t>
  </si>
  <si>
    <t>一般废弃物总产生量</t>
  </si>
  <si>
    <t>-现场综合利用</t>
  </si>
  <si>
    <t>-非现场综合利用</t>
  </si>
  <si>
    <t>-现场最终处置</t>
  </si>
  <si>
    <t>-非现场最终处置</t>
  </si>
  <si>
    <t>综合利用率</t>
  </si>
  <si>
    <t>单位营收一般废弃物产生量</t>
  </si>
  <si>
    <t>吨/万元营收</t>
  </si>
  <si>
    <t>尾矿数据</t>
  </si>
  <si>
    <t>尾矿产生总量</t>
  </si>
  <si>
    <t>回收的尾矿总量</t>
  </si>
  <si>
    <t>回收利用率</t>
  </si>
  <si>
    <t>一般废弃物总量的增加是我们有新投入运营的矿山，以及新并购的矿山加入。</t>
  </si>
  <si>
    <t>危险废弃物数据</t>
  </si>
  <si>
    <t>危险废物总产生量</t>
  </si>
  <si>
    <t>单位营收危险废物产生量</t>
  </si>
  <si>
    <t>危险废物的利用率与处理的及时性有关，我们一般会储存到一定量后集中交由第三方有资质公司进行处置或利用。因此，在危险废物交由处置前我们是按照现场最终处置进行计算，因此该利用率存在年度波动性，实际的利用率可能会比统计值偏高。</t>
  </si>
  <si>
    <t>废气排放数据</t>
  </si>
  <si>
    <t>氮氧化物</t>
  </si>
  <si>
    <t>二氧化硫</t>
  </si>
  <si>
    <t>颗粒物质（PM）</t>
  </si>
  <si>
    <t>硫酸雾</t>
  </si>
  <si>
    <t>氯化氢</t>
  </si>
  <si>
    <t>氨气</t>
  </si>
  <si>
    <t>硫化氢</t>
  </si>
  <si>
    <t>铅及其化合物</t>
  </si>
  <si>
    <t>砷及其化合物</t>
  </si>
  <si>
    <t>汞及其化合物</t>
  </si>
  <si>
    <t>挥发性有机化合物（VOC）</t>
  </si>
  <si>
    <t>氮氧化物排放强度</t>
  </si>
  <si>
    <t>吨/亿元营收</t>
  </si>
  <si>
    <t>颗粒物质排放强度</t>
  </si>
  <si>
    <t>1.大气污染物总量根据废气检测报告污染物浓度和尾气流量估算得出</t>
  </si>
  <si>
    <t>2.今年我们将无组织排放的VOCs收集处理后进行有组织排放。</t>
  </si>
  <si>
    <t>3.报告期内我们对颗粒物的数据进行了修正，前期因统计口径问题，自2022年期起仅统计粉尘颗粒物，为保持数据的统一性，本次订正后的颗粒物数据含粉尘颗粒物和烟尘颗粒物，以更加真实的展现我们的绩效情况。</t>
  </si>
  <si>
    <t>尾矿库数据</t>
  </si>
  <si>
    <t>尾矿库总数</t>
  </si>
  <si>
    <t>活跃的尾矿库数量</t>
  </si>
  <si>
    <t>高风险尾矿库数量</t>
  </si>
  <si>
    <t>环保认证与审查</t>
  </si>
  <si>
    <t>ISO14001:2015认证覆盖率</t>
  </si>
  <si>
    <t>环保审查覆盖率</t>
  </si>
  <si>
    <t>注：1.ISO14001:2015认证覆盖率是指在产且由紫金实际控制3年以上的运营点的认证情况。
2.环保审查覆盖率主要是指在三年内在产且由紫金实际控制3年以上的运营点第三方审查情况。</t>
  </si>
  <si>
    <t>土地扰动面积</t>
  </si>
  <si>
    <t>新增土地扰动面积</t>
  </si>
  <si>
    <t>万平方米</t>
  </si>
  <si>
    <t>恢复植被面积</t>
  </si>
  <si>
    <t>百万平方米</t>
  </si>
  <si>
    <t>种植花木</t>
  </si>
  <si>
    <t>百万株</t>
  </si>
  <si>
    <t>注：土地扰动面积的较大增加主要是西藏巨龙铜业二期项目建设所产生。</t>
  </si>
  <si>
    <t>社会类绩效表现</t>
  </si>
  <si>
    <t>劳工数据</t>
  </si>
  <si>
    <t>员工人数</t>
  </si>
  <si>
    <t>员工总数</t>
  </si>
  <si>
    <t>人</t>
  </si>
  <si>
    <t>承包商人数</t>
  </si>
  <si>
    <t>性别结构</t>
  </si>
  <si>
    <t>-男性占比</t>
  </si>
  <si>
    <t>-女性占比</t>
  </si>
  <si>
    <t>年龄结构</t>
  </si>
  <si>
    <t>-&lt;30岁占比</t>
  </si>
  <si>
    <t>-30≤Y&lt;50岁占比</t>
  </si>
  <si>
    <t>-≥50岁占比</t>
  </si>
  <si>
    <t>本地雇佣率</t>
  </si>
  <si>
    <t>藏格矿业员工总人数按照其可持续发展报告披露的1638人计算（不含老挝项目）；本地化雇佣率按64350人计算（不含碧沙矿业股份公司）</t>
  </si>
  <si>
    <t>员工流动</t>
  </si>
  <si>
    <t>新增员工人数</t>
  </si>
  <si>
    <t>总流失率</t>
  </si>
  <si>
    <t>按性别划分</t>
  </si>
  <si>
    <t>男性员工流失</t>
  </si>
  <si>
    <t>女性员工流失</t>
  </si>
  <si>
    <t>按年龄划分</t>
  </si>
  <si>
    <t>＜30岁员工流失</t>
  </si>
  <si>
    <t>30≤Y＜50岁员工流失</t>
  </si>
  <si>
    <t>≥50岁员工流失</t>
  </si>
  <si>
    <t>按地区划分</t>
  </si>
  <si>
    <t>中国员工流失</t>
  </si>
  <si>
    <t>中国以外其他国家和地区员工流失</t>
  </si>
  <si>
    <t>人力数据统计由各子公司上报汇总后计算得出。部分子公司因当地反歧视、个人隐私保护等当地法律或惯例等原因，公司不被允许统计员工具体年龄及性别等信息，导致在计算各类别员工比例时员工总数与实际总数有一定出入，我们依据实际统计到的比例进行披露。</t>
  </si>
  <si>
    <t>员工培训数据</t>
  </si>
  <si>
    <t>年份</t>
  </si>
  <si>
    <t>受训比例（%）</t>
  </si>
  <si>
    <t>平均受训（小时）</t>
  </si>
  <si>
    <t>男性员工</t>
  </si>
  <si>
    <t>40.50</t>
  </si>
  <si>
    <t>女性员工</t>
  </si>
  <si>
    <t>按职位划分</t>
  </si>
  <si>
    <t>高层员工</t>
  </si>
  <si>
    <t>中层员工</t>
  </si>
  <si>
    <t>基层员工</t>
  </si>
  <si>
    <t>基层员工中不含海外基层员工、未定级员工和8级以下员工</t>
  </si>
  <si>
    <t>集体谈判协议覆盖率</t>
  </si>
  <si>
    <t>总集体谈判协议覆盖率</t>
  </si>
  <si>
    <t>集体谈判协议涵盖的本国在职员工的百分比</t>
  </si>
  <si>
    <t>集体谈判协议涵盖的外国在职员工的百分比</t>
  </si>
  <si>
    <t>注：由于藏格矿业集团工会于报告期内正式成立，相关集体协商与集体谈判机制正在逐步建立中，尚未签署集体谈判协议，使得我们的数据产生了较大波动。后续将在工会运行机制完善后推进相关工作。</t>
  </si>
  <si>
    <t>罢工和非技术延误</t>
  </si>
  <si>
    <t>非技术延误的次数</t>
  </si>
  <si>
    <t>次</t>
  </si>
  <si>
    <t>非技术延误的时间</t>
  </si>
  <si>
    <t>天</t>
  </si>
  <si>
    <t>罢工和停工的次数</t>
  </si>
  <si>
    <t>罢工和停工的持续时间</t>
  </si>
  <si>
    <t>安全生产数据</t>
  </si>
  <si>
    <t>安全生产投入</t>
  </si>
  <si>
    <t>ISO45001:2018认证覆盖率</t>
  </si>
  <si>
    <t>95.00</t>
  </si>
  <si>
    <t>自有员工工亡人数</t>
  </si>
  <si>
    <t>承包商工亡人数</t>
  </si>
  <si>
    <t>因工伤损失工作日数</t>
  </si>
  <si>
    <t>百万工时损失工时率</t>
  </si>
  <si>
    <t>百万工时损工事故率（LTIR ）</t>
  </si>
  <si>
    <t>百万工时可记录事故率（TRIR）</t>
  </si>
  <si>
    <t>百万工时未遂事故率</t>
  </si>
  <si>
    <t>总工时</t>
  </si>
  <si>
    <t>百万工时</t>
  </si>
  <si>
    <t xml:space="preserve">
</t>
  </si>
  <si>
    <t>1.安全数据统计范围为紫金经营控制权下的生产型企业员工及承包商，单一员工或承包商的数据均会特殊注明</t>
  </si>
  <si>
    <t>2.ISO45001:2018认证覆盖率是指在产且由紫金实际控制3年以上的运营点的认证情况</t>
  </si>
  <si>
    <t>3.百万工时损失工时率=因工伤损失工作时数÷总工时×1000000</t>
  </si>
  <si>
    <r>
      <rPr>
        <i/>
        <sz val="9"/>
        <rFont val="黑体"/>
        <charset val="134"/>
      </rPr>
      <t>4</t>
    </r>
    <r>
      <rPr>
        <i/>
        <sz val="9"/>
        <rFont val="黑体"/>
        <charset val="134"/>
      </rPr>
      <t>.</t>
    </r>
    <r>
      <rPr>
        <i/>
        <sz val="9"/>
        <rFont val="黑体"/>
        <charset val="134"/>
      </rPr>
      <t>百万工时损工事故率LTIR=损工事故人数÷总工时×1000000</t>
    </r>
  </si>
  <si>
    <r>
      <rPr>
        <i/>
        <sz val="9"/>
        <rFont val="黑体"/>
        <charset val="134"/>
      </rPr>
      <t>5</t>
    </r>
    <r>
      <rPr>
        <i/>
        <sz val="9"/>
        <rFont val="黑体"/>
        <charset val="134"/>
      </rPr>
      <t>.</t>
    </r>
    <r>
      <rPr>
        <i/>
        <sz val="9"/>
        <rFont val="黑体"/>
        <charset val="134"/>
      </rPr>
      <t>百万工时可记录事故率TRIR=可记录事故伤害人数÷总工时×1000000</t>
    </r>
  </si>
  <si>
    <t>6.百万工时未遂事故率=未遂事故起数÷总工时×1000000</t>
  </si>
  <si>
    <t>安全培训数据</t>
  </si>
  <si>
    <t>人次</t>
  </si>
  <si>
    <t>培训时长(小时)</t>
  </si>
  <si>
    <t>达标率%</t>
  </si>
  <si>
    <t>新入职员工三级安全教育</t>
  </si>
  <si>
    <t>新入职承包商三级安全教育</t>
  </si>
  <si>
    <t>在岗人员再教育</t>
  </si>
  <si>
    <t>在岗承包商再教育</t>
  </si>
  <si>
    <t>产品管理数据</t>
  </si>
  <si>
    <t>矿产品合格率</t>
  </si>
  <si>
    <t>因安全与健康理由而召回的产品数量</t>
  </si>
  <si>
    <t>因安全与健康理由而被投诉数量</t>
  </si>
  <si>
    <t>件</t>
  </si>
  <si>
    <t>客户满意度</t>
  </si>
  <si>
    <t>产品包装木材</t>
  </si>
  <si>
    <t>产品精矿包装袋</t>
  </si>
  <si>
    <t>科技创新数据</t>
  </si>
  <si>
    <t>研发投入</t>
  </si>
  <si>
    <t>新增专利数</t>
  </si>
  <si>
    <t>供应商数据</t>
  </si>
  <si>
    <t>供应商总数</t>
  </si>
  <si>
    <t>-来自中国的供应商</t>
  </si>
  <si>
    <t>-来自中国以外其他国家和地区的供应商</t>
  </si>
  <si>
    <t>新供应商数量</t>
  </si>
  <si>
    <t>-使用ESG标准筛选的新供应商数量</t>
  </si>
  <si>
    <t>本地化采购率</t>
  </si>
  <si>
    <t>注：藏格矿业的供应商在报告期内进行了合并，合并后供应商数据以采购系统中当期新准入并发生业务往来的供应商为统计范围，故本年度藏格矿业的新签署供应商数量与供应商总数一致</t>
  </si>
  <si>
    <t>供应商管理</t>
  </si>
  <si>
    <t>采用环境和社会标准评估的供应商数量</t>
  </si>
  <si>
    <t>经确定为具有实际和潜在重大负面 ESG 影响的供应商</t>
  </si>
  <si>
    <t>-同意进行整改的供应商</t>
  </si>
  <si>
    <t>-终止合作关系的供应商</t>
  </si>
  <si>
    <t>黑名单供应商数量</t>
  </si>
  <si>
    <t>社区投入数据</t>
  </si>
  <si>
    <t>金额</t>
  </si>
  <si>
    <t>社区总投入</t>
  </si>
  <si>
    <t>百万元</t>
  </si>
  <si>
    <t>-公益捐赠类</t>
  </si>
  <si>
    <t>-非公益捐赠类</t>
  </si>
  <si>
    <t>经济贡献数据</t>
  </si>
  <si>
    <t>直接经济贡献</t>
  </si>
  <si>
    <t>-支付员工薪酬与福利</t>
  </si>
  <si>
    <t>-支付供应商款项</t>
  </si>
  <si>
    <t>-社区捐赠</t>
  </si>
  <si>
    <t>-支付股东分红</t>
  </si>
  <si>
    <t>-支付债权人利息</t>
  </si>
  <si>
    <t>-支付政府款项(支付的税费)</t>
  </si>
  <si>
    <t>社会贡献值</t>
  </si>
  <si>
    <t>每股社会贡献值</t>
  </si>
  <si>
    <t>元</t>
  </si>
  <si>
    <t xml:space="preserve">                                              </t>
  </si>
  <si>
    <t>附表-ISO14001环境体系认证企业清单</t>
  </si>
  <si>
    <t>#</t>
  </si>
  <si>
    <t>企业名称</t>
  </si>
  <si>
    <t>企业类型</t>
  </si>
  <si>
    <t>通过认证</t>
  </si>
  <si>
    <t>认证证书编号</t>
  </si>
  <si>
    <t>生效日期</t>
  </si>
  <si>
    <t>有效期至</t>
  </si>
  <si>
    <t>紫金山金铜矿</t>
  </si>
  <si>
    <t>矿山</t>
  </si>
  <si>
    <t>是</t>
  </si>
  <si>
    <t>00225E31433R4L</t>
  </si>
  <si>
    <t>新疆哈巴河阿舍勒铜业股份有限公司</t>
  </si>
  <si>
    <t>00223E33252R2M</t>
  </si>
  <si>
    <t>新疆金宝矿业有限责任公司</t>
  </si>
  <si>
    <t>00221E34384R0M</t>
  </si>
  <si>
    <t>新疆紫金锌业有限公司</t>
  </si>
  <si>
    <t>11424EnMS11564R1M</t>
  </si>
  <si>
    <t>贵州紫金矿业股份有限公司</t>
  </si>
  <si>
    <t>00224E34146R1M</t>
  </si>
  <si>
    <t>文山麻栗坡紫金钨业集团有限公司</t>
  </si>
  <si>
    <t>00224E35292R1M</t>
  </si>
  <si>
    <t>元阳县华西黄金有限公司</t>
  </si>
  <si>
    <t>00224E35457R1M</t>
  </si>
  <si>
    <t>陇南紫金矿业有限公司</t>
  </si>
  <si>
    <t>00224E33484R1M</t>
  </si>
  <si>
    <t>洛宁华泰矿业开发有限公司</t>
  </si>
  <si>
    <t>002222E34210R1M</t>
  </si>
  <si>
    <t>洛阳坤宇矿业有限公司</t>
  </si>
  <si>
    <t>00225E34218R2M</t>
  </si>
  <si>
    <t>珲春紫金矿业有限公司</t>
  </si>
  <si>
    <t>00220E33873R0M</t>
  </si>
  <si>
    <t>黑龙江多宝山铜业股份有限公司</t>
  </si>
  <si>
    <t>00224E33984R1M</t>
  </si>
  <si>
    <t>乌拉特后旗紫金矿业有限公司</t>
  </si>
  <si>
    <t>00223E31609R2M</t>
  </si>
  <si>
    <t>山西紫金矿业有限公司</t>
  </si>
  <si>
    <t>00220E30415R2M</t>
  </si>
  <si>
    <t>西藏巨龙铜业有限公司</t>
  </si>
  <si>
    <t>052321ER1</t>
  </si>
  <si>
    <t>西藏阿里拉果资源有限责任公司</t>
  </si>
  <si>
    <t>00225E33525R0M</t>
  </si>
  <si>
    <t>奥同克有限责任公司</t>
  </si>
  <si>
    <t>А.СРТ.СС-Э.120324.01-3859.04</t>
  </si>
  <si>
    <t>中塔泽拉夫尚有限责任公司</t>
  </si>
  <si>
    <t>11326ZE30009ROL</t>
  </si>
  <si>
    <t>大陆黄金有限公司哥伦比亚分公司</t>
  </si>
  <si>
    <t>849C06EE-AC4D-4642-BBFE-106AD6E1B304</t>
  </si>
  <si>
    <t>奥罗拉金矿有限公司</t>
  </si>
  <si>
    <t>MS-AZ2159</t>
  </si>
  <si>
    <t>罗斯贝尔金矿有限公司</t>
  </si>
  <si>
    <t>CA05/3733</t>
  </si>
  <si>
    <t>龙兴有限责任公司</t>
  </si>
  <si>
    <t>A.CPT.CC-϶.080824.01-3859.04</t>
  </si>
  <si>
    <t>塞尔维亚紫金铜业有限公司</t>
  </si>
  <si>
    <t>RS001443</t>
  </si>
  <si>
    <t>塞尔维亚紫金矿业有限公司</t>
  </si>
  <si>
    <t>RS002129</t>
  </si>
  <si>
    <t>穆索诺伊矿业简易股份有限公司</t>
  </si>
  <si>
    <t>00224E34345R1M</t>
  </si>
  <si>
    <t>紫金铜业有限公司</t>
  </si>
  <si>
    <t>冶炼与加工</t>
  </si>
  <si>
    <t>00225E33764R3L</t>
  </si>
  <si>
    <t>吉林紫金铜业有限公司</t>
  </si>
  <si>
    <t>00222E34337R2M</t>
  </si>
  <si>
    <t>巴彦淖尔紫金有色金属有限公司</t>
  </si>
  <si>
    <t>00125E33290R6L</t>
  </si>
  <si>
    <t>紫金矿业集团黄金冶炼有限公司</t>
  </si>
  <si>
    <t>00223E33976R4M</t>
  </si>
  <si>
    <t>福建紫金铜业有限公司</t>
  </si>
  <si>
    <t>00220E0975R2M</t>
  </si>
  <si>
    <t>新疆紫金有色金属有限公司</t>
  </si>
  <si>
    <t>00224E34922R1M</t>
  </si>
  <si>
    <t>洛宁紫金黄金冶炼有限公司</t>
  </si>
  <si>
    <t>00224E33622R2M</t>
  </si>
  <si>
    <t>洛阳紫金银辉黄金冶炼有限公司</t>
  </si>
  <si>
    <t>00224E33797R1S</t>
  </si>
  <si>
    <t>黑龙江紫金铜业有限公司</t>
  </si>
  <si>
    <t>00223E32900R1M</t>
  </si>
  <si>
    <t>福建金山耐磨材料有限公司</t>
  </si>
  <si>
    <t>04324E31433R0S</t>
  </si>
  <si>
    <t>福建紫金贵金属材料有限公司</t>
  </si>
  <si>
    <t>50021E0167R1S</t>
  </si>
  <si>
    <t>贵州紫金黄金有限公司</t>
  </si>
  <si>
    <t>00224E34144R1S</t>
  </si>
  <si>
    <t>厦门海峡黄金珠宝产业园有限公司</t>
  </si>
  <si>
    <t>0070024E51763R1S</t>
  </si>
  <si>
    <t>紫金矿业集团黄金珠宝有限公司</t>
  </si>
  <si>
    <t>24E1505R1M-ZJ/008</t>
  </si>
  <si>
    <t>福建紫金铜箔科技有限公司</t>
  </si>
  <si>
    <t>00225E31985R0M</t>
  </si>
  <si>
    <t>福建紫金锂元材料科技有限公司</t>
  </si>
  <si>
    <t>0070024E51247R0M</t>
  </si>
  <si>
    <t>紫金黄金科技（海南）有限公司</t>
  </si>
  <si>
    <t>00224E31385ROM</t>
  </si>
  <si>
    <t>紫金矿业建设有限公司</t>
  </si>
  <si>
    <t>建设类</t>
  </si>
  <si>
    <t>03823E33129R4M</t>
  </si>
  <si>
    <t>福建紫金工程技术有限公司</t>
  </si>
  <si>
    <t>15817E8164R2M</t>
  </si>
  <si>
    <t>厦门紫金矿冶技术有限公司</t>
  </si>
  <si>
    <t>技术类</t>
  </si>
  <si>
    <t>CN24/00003429</t>
  </si>
  <si>
    <t>诺顿金田有限公司</t>
  </si>
  <si>
    <t>否</t>
  </si>
  <si>
    <t>N/A</t>
  </si>
  <si>
    <t>格尔木藏格钾肥有限公司</t>
  </si>
  <si>
    <t>藏格-化工</t>
  </si>
  <si>
    <t>30324E21531R0L</t>
  </si>
  <si>
    <t>格尔木藏格锂业有限公司</t>
  </si>
  <si>
    <t>00525E2068R0M</t>
  </si>
  <si>
    <t>附表-ISO45001职业健康安全管理体系认证企业清单</t>
  </si>
  <si>
    <t>是否通过认证</t>
  </si>
  <si>
    <t>CQM25S21355R4L</t>
  </si>
  <si>
    <t>00224Q28028R1M</t>
  </si>
  <si>
    <t>USA24S23967R0M</t>
  </si>
  <si>
    <t>CQM21S23891ROM</t>
  </si>
  <si>
    <t>CQM22524172R3M</t>
  </si>
  <si>
    <t>CQM24S24845R1M</t>
  </si>
  <si>
    <t>CQM25S23984R2M</t>
  </si>
  <si>
    <t>CQM25S23871R2M</t>
  </si>
  <si>
    <t>CQM24S23191R1M</t>
  </si>
  <si>
    <t>052321SR1</t>
  </si>
  <si>
    <t>CQM23S24341R1M</t>
  </si>
  <si>
    <t>CQM24S23802R1M</t>
  </si>
  <si>
    <t>CQM21S23020RM</t>
  </si>
  <si>
    <t>CQM23S23006R2M</t>
  </si>
  <si>
    <t>11326ZS30008ROL</t>
  </si>
  <si>
    <t>SL24275S</t>
  </si>
  <si>
    <t>CQM24S23989R1M</t>
  </si>
  <si>
    <t>А.СРТ.СС-О.080824.01-3859.04</t>
  </si>
  <si>
    <t>CO22.05219</t>
  </si>
  <si>
    <t>№ А.СРТ.ЭА-О.120324.01/9(14)-3859.04</t>
  </si>
  <si>
    <t>SL24837S</t>
  </si>
  <si>
    <t>00224S23473R1S</t>
  </si>
  <si>
    <t>CQM25S23558R3L</t>
  </si>
  <si>
    <t>CQM21S23758R1M</t>
  </si>
  <si>
    <t>04324S41339R0S</t>
  </si>
  <si>
    <t>CQM25S24261R3M</t>
  </si>
  <si>
    <t>00223S23668R4M</t>
  </si>
  <si>
    <t>CQM23S22696R1M</t>
  </si>
  <si>
    <t>00200S20889R3M</t>
  </si>
  <si>
    <t>50021S0164R1S</t>
  </si>
  <si>
    <t>CQC25S32556R6L/1500</t>
  </si>
  <si>
    <t>00224S24511R1M</t>
  </si>
  <si>
    <t>建筑施工</t>
  </si>
  <si>
    <t>03823S33130R4M</t>
  </si>
  <si>
    <t>新能源新材料</t>
  </si>
  <si>
    <t>0070025S52529R1M</t>
  </si>
  <si>
    <t>CQM25S23332ROM</t>
  </si>
  <si>
    <t>00224S21245ROM</t>
  </si>
  <si>
    <t>GB/T 45001-2020/ISO45001:2018</t>
  </si>
  <si>
    <t>CN24/00003430</t>
  </si>
  <si>
    <t>15817E8164R3M</t>
  </si>
  <si>
    <t>0070021S51721R0S</t>
  </si>
  <si>
    <t>CA11/407257</t>
  </si>
  <si>
    <t>00224S23800R1S</t>
  </si>
  <si>
    <t>化工</t>
  </si>
  <si>
    <t>30324S21531R0L</t>
  </si>
  <si>
    <t>00525S2069R0M</t>
  </si>
  <si>
    <t>基本信息</t>
  </si>
  <si>
    <t>当前状态</t>
  </si>
  <si>
    <t>审查情况</t>
  </si>
  <si>
    <t>序号</t>
  </si>
  <si>
    <t>企业/尾矿库名称</t>
  </si>
  <si>
    <t>尾矿库形式</t>
  </si>
  <si>
    <t>筑坝方式</t>
  </si>
  <si>
    <t>建设时间</t>
  </si>
  <si>
    <t>所在国家</t>
  </si>
  <si>
    <t>运行情况</t>
  </si>
  <si>
    <t>目前坝高(单位：米)</t>
  </si>
  <si>
    <t>尾矿库是否依据被批准的设计进行运行或闭库</t>
  </si>
  <si>
    <t>是否有完整的相关工程记录，包括设计、施工、运行、维护和/或闭库</t>
  </si>
  <si>
    <t>是否有闭库计划以及闭库后长期监测计划</t>
  </si>
  <si>
    <t>是否已经或计划对尾矿库进行评估，以应对因气候变化导致的更经常发生的极端天气事件的影响</t>
  </si>
  <si>
    <t>潜在风险水平</t>
  </si>
  <si>
    <t>预期事故影响分级</t>
  </si>
  <si>
    <t>最近的安全审查时间</t>
  </si>
  <si>
    <t>最近的审查级别</t>
  </si>
  <si>
    <t>是否针对尾矿坝可信破坏情景分析开展应急准备和计划</t>
  </si>
  <si>
    <t>审查结果简述</t>
  </si>
  <si>
    <t>风险缓释措施</t>
  </si>
  <si>
    <t>预期的下次的安全审查时间</t>
  </si>
  <si>
    <t>预期的下次的安全审查级别</t>
  </si>
  <si>
    <t>紫金山金铜矿大岽背尾矿库</t>
  </si>
  <si>
    <t>山谷型</t>
  </si>
  <si>
    <t>上游式</t>
  </si>
  <si>
    <t>中国</t>
  </si>
  <si>
    <t>已闭库</t>
  </si>
  <si>
    <t>紫金山金铜矿余田坑尾矿库</t>
  </si>
  <si>
    <t>正在运行</t>
  </si>
  <si>
    <t>低潜在风险</t>
  </si>
  <si>
    <t>低</t>
  </si>
  <si>
    <t>大坝安全审查（DSR）</t>
  </si>
  <si>
    <t>第三方安全评价报告显示：余田坑尾矿库安全设施及坝体质量经过第三方监督和检测，安全设施有效，符合安全设施设计要求。具备安全生产的基本条件，可以正常生产。</t>
  </si>
  <si>
    <t>公司在库区安全、尾矿排放、尾矿坝、排洪系统、回水系统、安全监测、安全管理和应急管理等方面制定了专项管理方案，从多维度开展安全管理和风险缓释，降低尾矿库运营中的各类风险。</t>
  </si>
  <si>
    <t>西藏巨龙甲玛沟尾矿</t>
  </si>
  <si>
    <t>中线法</t>
  </si>
  <si>
    <t>较高</t>
  </si>
  <si>
    <t>国家矿山安全监察局</t>
  </si>
  <si>
    <t>同意巨龙铜矿甲玛沟尾矿库工程安全设施重大变更设计通过审查</t>
  </si>
  <si>
    <t>严格按照安全设施设计进行施工生产作业</t>
  </si>
  <si>
    <t>文山麻栗坡南温河钨矿西矿段岩脚尾矿库</t>
  </si>
  <si>
    <t>极高</t>
  </si>
  <si>
    <t>第三方安全评价报告显示：岩脚尾矿库现状坝体无变形、开裂等病害，尾矿坝的轮廓尺寸符合设计要求，运行正常。西矿段岩脚尾矿库坝体在正常运行、洪水运行、特殊运行工况下经瑞典圆弧法计算的结果满足《尾矿库安全技术规程》的要求，坝体现状条件下抗滑稳定满足规范要求。岩脚尾矿库排水系统由库外排洪设施和库内排水设施组成，运行工况正常，经计算现状尾矿库排洪设施可满足设计条件下的排洪要求。</t>
  </si>
  <si>
    <t>公司在安全生产过程中采用强制排渗措施，严格控制浸润线的埋深。严格控制干滩长度和安全超高、尾矿坝上升速度和增加筑坝材料的压实度，做好强尾矿库施工管理，保证施工质量。</t>
  </si>
  <si>
    <t>陇南紫金菜子沟金矿尾矿库</t>
  </si>
  <si>
    <t>第三方安全评价报告显示：菜子沟尾矿库安全设施及坝体质量经过第三方监督和检测，安全设施有效，符合安全设施设计要求。具备安全生产的基本条件，可以正常生产，评价报告显示菜子沟尾矿库不存在重大生产安全事故隐患。</t>
  </si>
  <si>
    <t>公司按照汛期调洪演算报告的库水位等运行控制参数对该尾矿库进行管理。加强配备救援物资、器材和急救用品，提高应对突发事件的处理、应变能力和应急响应速度。加强尾矿库汛前、汛期运行管理。汛期前对排洪设施进行检查、维修和疏浚，确保排洪设施畅通。在每年汛前公司委托设计单位根据尾矿库实测地形图、水位和尾矿沉积滩面实际情況进行调洪演综，复核尾矿库防洪能力，确定汛期尾矿库的运行水位、干滩长度等安全运行控制参数。</t>
  </si>
  <si>
    <t>陇南紫金杜家沟金矿尾矿库</t>
  </si>
  <si>
    <t>内部审查</t>
  </si>
  <si>
    <t>安全设施齐全有效，符合安全验收条件。</t>
  </si>
  <si>
    <t>加强日常安全巡查和监管。</t>
  </si>
  <si>
    <t>陇南紫金矿业有限公司张皮沟尾矿库</t>
  </si>
  <si>
    <t>一次性筑坝</t>
  </si>
  <si>
    <t>第三方安全评价报告显示：张皮沟尾矿库安全设施及坝体质量经过第三方监督和检测，安全设施有效，符合安全设施设计要求。具备安全生产的基本条件，可以正常生产，评价报告显示张皮沟尾矿库不存在重大生产安全事故隐患。</t>
  </si>
  <si>
    <t>乌拉特后旗紫金矿业有限公司三贵口尾矿库</t>
  </si>
  <si>
    <t>第三方安全评价报告显示：乌拉特后旗紫金矿业有限公司三贵口尾矿库的安全设施与已备案的《内蒙古乌拉特后旗紫金矿业有限公司三贵口尾矿库工程初步设计安全专篇》（内安监管一字〔2012〕359号）相符，不存在国家矿山安全监察局关于印发《金属非金属矿山重大事故隐患判定标准》的通知（矿安〔2022〕88号）中规定的尾矿库重大事故隐患，具备《中华人民共和国安全生产法》及有关法律、行政法规和国家标准、行业标准规定的安全生产条件。</t>
  </si>
  <si>
    <t>公司在生产管理过程中尽量降低库水位,确保尾矿库干滩长度大于设计要求,保证排水设施泄洪能力和库区调洪能力。采用坝上均匀分散放矿,保证尾矿库沉积滩坡度陡于设计要求,同时保证尾矿库水域部分水边线与堆积坝坝轴线基本平行,避免形成扇形坡,确保尾矿库生产过程中能够形成设计要求的调洪库容,以满足尾矿库的防洪需要。
。</t>
  </si>
  <si>
    <t>乌拉特后旗紫金矿业有限公司庙沟矿尾矿库</t>
  </si>
  <si>
    <t>暂时停用</t>
  </si>
  <si>
    <t>第三方安全评价报告显示：乌拉特后旗紫金矿业有限公司庙沟尾矿库的安全设施与已备案的《内蒙古乌拉特后旗紫金矿业有限公司庙沟铅锌矿老尾矿库治理工程初步设计安全专篇》（巴安监矿山发[2013] 19号）相符，不存在国家矿山安全监察局关于印发《金属非金属矿山重大事故隐患判定标准》的通知（矿安〔2022〕88号）中规定的尾矿库重大事故隐患，具备《中华人民共和国安全生产法》及有关法律、行政法规和国家标准、行业标准规定的安全生产条件。</t>
  </si>
  <si>
    <t>公司将不断加强安全管理和教育、完善各项安全制度、监理安全生产教育和培训档案、针对安全事故和重大险情制定应急救援预案、定期进行职业健康检查、对安全生产状况进行经常性检查、每年至少组织一次综合应急预案演练或者专项应急预案演练，每半年至少组织一次现场处置方案演练，加大安全生产投入的长效保障机制、强化巡坝人员的责任心、经常巡视库周围山体，发现异常情况及时处理。</t>
  </si>
  <si>
    <t>青海威斯特铜业有限责任公司德尔尼铜矿尾矿库</t>
  </si>
  <si>
    <t>已停用</t>
  </si>
  <si>
    <t>第三方安全评价报告显示：青海威斯特铜业有限责任公司德尔尼铜矿尾矿库满足设计及《尾矿库安全规程》(GB39496-2020）规定的相关要求；现状堆积标高及下个评价周期可能堆积标高的尾矿坝、拦洪坝在正常运行、洪水运行及特殊运行工况下坝体抗滑稳定安全系数均大于设计及《尾矿库安全规程》(GB39496-2020）要求的最小安全系数。尾矿坝坝面和坝肩等部位未出现集中渗流、流土、管涌、大面积沼泽化,坝体渗流正常，渗流控制满足要求。</t>
  </si>
  <si>
    <t>公司结合尾矿库实际情况按《尾矿库安全规程》GB39496-2020、《尾矿库在线安全监测系统工程技术规范》GB51108-2015相关要求完善尾矿库在线监测设施，并按要求修筑尾矿坝坡面排水沟，并与坝坡排水沟、坝肩截水沟相连通；在雨季加大了巡查力度，做好防汛工作，隧洞内及进出口不应有影响行洪的管道、杂物等，在暴雨来临前确保排水沟通畅,并在雨后应及时对排水沟和外坡进行清理。</t>
  </si>
  <si>
    <t>武平紫金矿业有限公司悦洋尾矿库</t>
  </si>
  <si>
    <t>经过对武平紫金矿业有限公司悦洋尾矿库进行安全现状评价，评价组认为：悦洋尾矿库自取得安全生产许可证以来，尾矿库运行期间未发生安全生产事故，运行正常；尾矿库各系统（包括尾矿坝、防洪系统、排渗系统、监测系统、辅助设施、个体安全防护、安全标志及安全管理等）均符合法律法规、规程、规范及设计要求，运行正常，武平紫金矿业有限公司悦洋尾矿库具备安全生产条件；根据原国家安全生产监督管理总局 20 号令《非煤矿矿山安全生产许可证实施办法》的规定，悦洋尾矿库符合尾矿库安全生产条件的要求。</t>
  </si>
  <si>
    <t>公司在每年汛期来临之前，检查尾矿库调洪库容、干滩长度、坡比等是否和设计相符，同时对排洪系统应进行严格维修检查，防止出现排洪系统失效情况。按照严格的生产运行规程，放矿不能占用调洪库容，必须按照《尾矿库安全管理规定》进行管理，严格控制调洪水深、沉积滩长和安全超高。</t>
  </si>
  <si>
    <t>洛阳坤宇五龙金矿陈坡沟尾矿库</t>
  </si>
  <si>
    <t>洛阳坤宇疼痛沟尾矿库</t>
  </si>
  <si>
    <t>洛阳坤宇焦沟尾矿库</t>
  </si>
  <si>
    <t>第三方安全评价报告显示：洛阳坤宇焦沟尾矿库的防洪能力和尾矿坝坝体稳定性符合设计及《尾矿库安全技术规程》规定要求，属于正常库。经现场勘察测量，该尾矿库的主坝、副坝的轮廓尺寸符合设计要求，各堆积坝坝体外形轮廓尺寸基本符合设计要求。现场检查时主坝初期坝、副坝、堆积坝坝体无明显沉陷、滑坡、裂缝、流土和管涌等不良现象，运行工况正常。</t>
  </si>
  <si>
    <t>公司将不断加强安全管理和教育、完善各项安全制度、监理安全生产教育和培训档案、针对安全事故和重大险情制定应急救援预案、定期进行职业健康检查、对安全生产状况进行经常性检查、每年至少组织一次综合应急预案演练或者专项应急预案演练，每半年至少组织一次现场处置方案演练，做好安全生产投入的长效保障机制、强化巡坝人员的责任心。加强尾矿坝的安全检查等安全管理，避免坝体出现裂缝、滑坡等安全隐患。</t>
  </si>
  <si>
    <t>洛阳坤宇牛头沟尾矿库</t>
  </si>
  <si>
    <t>洛阳坤宇刺楞沟尾矿库</t>
  </si>
  <si>
    <t>黑龙江多宝山铜业股份有限公司多宝山铜矿尾矿库</t>
  </si>
  <si>
    <t>平地型</t>
  </si>
  <si>
    <t>坝体稳定性分析</t>
  </si>
  <si>
    <t>第三方安全评价报告显示：未发现滑坡、坍塌、泥石流等地质灾害及不良地质现象，库址及周边环境单元满足规程规范要求。评价认为尾矿坝稳定，符合规程要求。排洪系统符合《安全设施设计》的要求。观测数据显示尾矿库运行处于正常状态，满足《安全设施设计》和《尾矿库安全规程》要求。由于本尾矿库利用采矿废石筑坝，尾矿坝本身即为巨大的排渗体，排渗及坝坡稳定性良好，在采用尾矿库现状物理力学指标进行计算及按设计要求运行的前提下，尾矿坝稳定性满足规范要求，可以保证尾矿库安全运行至545.0m标高。</t>
  </si>
  <si>
    <t>公司根据安全评价报告要求，加大了尾矿库安全生产投入，配备了专职安全管理人员，制定了主要的安全生产责任制 、安全生产管理制度和安全操作规程，制定应急预案并在应急管理局备案，定期组织年度演练。安全管理组织机构设置及安全管理制度，人员培训能满足安全生产要求。</t>
  </si>
  <si>
    <t>元阳华西金子河北沟尾矿库（新）</t>
  </si>
  <si>
    <t>第三方安全评价报告显示：金子河北沟尾矿库为正常库，符合设计要求以及安全生产，法律法规、标准、规范要求，具备继续生产运行的安全生产条件；运行期间加强巡查，发现隐患及时整改。</t>
  </si>
  <si>
    <t>公司将做到信息化及科学化管理，及时掌握尾矿库的地下水位变化动态情况，确保尾矿库的安全正常运行。</t>
  </si>
  <si>
    <t>珲春紫金曙光金铜矿9500t/d改扩建项目尾矿库（2#库）</t>
  </si>
  <si>
    <t>高</t>
  </si>
  <si>
    <t>第三方安全评价报告显示：经验算坝体稳定性，正常运行条件下，最小安全稳定系数为 Ks=1.819，大于三等库正常运行状态最小安全系数 1.20；特殊运行条件下，最小安全稳定系数为 Ks=1.679，大于三等库正常运行状态最小安全系数 1.05。按《尾矿设施设计规范》（GB 50863-2013）有关规定，坝体稳定，为尾矿库继续按设计要求进行堆积运行打下良好基础。</t>
  </si>
  <si>
    <t>珲春紫金曙光金铜矿废石综合利用项目尾矿库（3#库）</t>
  </si>
  <si>
    <t>第三方安全评价报告显示：该尾矿库运行与生产技术、工艺和装置、设备设施安全、可靠性和安全水平相适应，符合国家有关安全生产的法律法规、标准、规章、规范。珲春紫金矿业有限公司曙光金铜矿废石综合利用项目尾矿库满足《非煤矿矿山企业安全生产许可证实施办法》相关条款的规定，具备安全生产运行条件。</t>
  </si>
  <si>
    <t>山西紫金金鸡岭尾矿库</t>
  </si>
  <si>
    <t>第三方安全评价报告显示：⑴尾矿坝的轮廓尺寸符合（满足）设计要求，稳定安全系数满足规程要求，坝坡稳定；⑵排洪系统符合设计要求，排洪设施完好，排洪能力满足设计要求，工况正常；⑶尾矿库的生产运行对周边环境不产生明显影响，周边环境对尾矿库的运行影响较小。⑷尾矿库安全监测设施完好，运行正常，满足设计要求。⑸尾矿库下个评价周期间坝体稳定安全系数满足设计要求，排洪能力满足设计要求。山西紫金矿业有限公司（金鸡岭尾矿库）安全设施及安全管理符合《尾矿库安全规程》、《尾矿库安全监督管理规定》、《非煤矿矿山企业安全生产许可证实施办法》及初步设计(安全专篇)等要求，设施完好、有效，尾矿库为正常库，具备安全生产条件。</t>
  </si>
  <si>
    <t>公司为了确保本尾矿库安全运行，防患于未然，在今后的工作中加强安全生产管理，落实国家、省关于尾矿库管理的各项法律、法规、规范、标准以及本评价报告所提出的安全建议措施，保持尾矿库各项安全设施有效运行，保证尾矿库的安全。</t>
  </si>
  <si>
    <t>山西紫金车首花沟尾矿库</t>
  </si>
  <si>
    <t>山西繁峙县义联金矿尾矿库</t>
  </si>
  <si>
    <t>山西紫金柳泉沟尾矿库</t>
  </si>
  <si>
    <t>第三方安全评估报告显示：通过对山西紫金矿业有限公司柳泉沟尾矿库安全管理及运行现状的检查，尾矿库的证照、资料齐全，企业组织机构健全，制度完善，安全投入到位，职业安全得到落实，主要安全设施符合设计要求。尾矿库为正常库。</t>
  </si>
  <si>
    <t>公司从库区安全、尾矿排放、尾矿坝、排洪系统、回水系统、安全监测、安全管理和应急管理等方面落法律法规、规范、标准以及评估报告所提出的安全建议措施，确保尾矿库安全运行。</t>
  </si>
  <si>
    <t>洛宁华泰大池沟尾矿库</t>
  </si>
  <si>
    <t>第三方安全评价报告显示：洛宁华泰矿业开发有限公司大池沟尾矿库总布置及周边环境、尾矿坝、防排洪系统、排渗系统、安全检测设施、库内浮桥、辅助设施、个人安全防护、安全标志、安全管理、双重预防体系信息化建设等均符合国家法律、法规及设计要求，目前运行正常。该尾矿库自2021年1月7日取得安全生产许可证以来，未发生安全生产事故；尾矿坝现状稳定性能满足设计要求；尾矿库现状防洪能力能满足设计要求；尾矿库现状安全监测设施能满足设计要求；尾矿库在落实设计及安全现状评价报告提出的安全对策措施后，尾矿库风险及对周边环境的影响控制在可接受范围内；尾矿库在下个评价周期间严格按设计要求运行和管理，坝体稳定性和防洪能力能满足设计要求；尾矿库 具备继续生产运行的安全生产条件。</t>
  </si>
  <si>
    <t>洛宁华泰北赵沟尾矿库</t>
  </si>
  <si>
    <t>洛宁华泰陆院沟尾矿库</t>
  </si>
  <si>
    <t>阿舍勒铜矿尾矿库（新）</t>
  </si>
  <si>
    <t>是（运行）</t>
  </si>
  <si>
    <t>第三方安全评价报告显示：该尾矿库为正常库，符合设计要求以及安全生产，法律法规、标准、规范要求，具备继续生产运行的安全生产条件。</t>
  </si>
  <si>
    <t>公司将不断加强安全管理和教育、完善各项安全制度、监理安全生产教育和培训档案、针对安全事故和重大险情制定应急救援预案、定期进行职业健康检查、对安全生产状况进行经常性检查、每年至少组织一次综合应急预案演练或者专项应急预案演练，每半年至少组织一次现场处置方案演练，做好安全生产投入的长效保障机制、强化巡坝人员的责任心。加强尾矿坝的安全检查等安全管理，避免坝体出现裂缝、滑坡等安全隐患。并安排专人定期检查清理左右坝肩排水沟、坝前及坝面排水沟，确保排水沟排水顺畅。</t>
  </si>
  <si>
    <t>阿舍勒铜矿尾矿库（老）</t>
  </si>
  <si>
    <t>是（闭库）</t>
  </si>
  <si>
    <t>第三方安全评价报告显示：新疆哈巴河阿舍勒铜业股份有限公司阿舍勒铜矿选矿厂尾矿库工程建设程序符合国家的法律法规，库区和坝基工程地质情况良好，初期坝、后期坝、排水防洪等系统按设计要求施工，坝体未发现裂缝、变形等问题，防洪等系统运行正常，尾矿库安全生产管理机构和规章制度健全尾矿库各项安全技术措施在生产中基本能够得以实现，并有较完善的安全生产责任制，可以将各危险、有害因素发生的概率控制在最低限度内，根据《尾矿库安全技术规程》第8.1~8.5条规定，将新疆新疆哈巴河阿舍勒铜业股份有限公司阿舍勒铜矿选矿厂尾矿库评定为正常库。可以开展闭库工作。</t>
  </si>
  <si>
    <t>该库2023年8月份完成闭库销号</t>
  </si>
  <si>
    <t>新疆金宝蒙库铁矿选厂尾矿库(原库加高增容)</t>
  </si>
  <si>
    <t>第三方安全评价报告显示：尾矿库工程建设以及各项附属设施符合国家相关安全生产法律法规、规章、标准、规范要求，具备安全生产的基本条件，可以正常生产。</t>
  </si>
  <si>
    <t>公司在库区安全、尾矿排放、尾矿坝、排洪系统、回水系统、安全监测、安全管理和应急管理等方面制定了专项管理方案，从多维度降低尾矿库运营中的各类风险。</t>
  </si>
  <si>
    <t>富蕴金山蒙库铁矿床东矿段铁矿尾矿库</t>
  </si>
  <si>
    <t>闭库前安全现状审查</t>
  </si>
  <si>
    <t>富蕴金山矿冶有限公司新疆富县蒙铁矿床东矿段铁矿尾矿闭工安全设施施工已达到设计要求，具备验收条件。</t>
  </si>
  <si>
    <t>尾矿库已闭库，加强日常巡查，开展审查将根据政府部门下发文件，实施开展。</t>
  </si>
  <si>
    <t>紫金锌业乌拉根铅锌矿尾矿库</t>
  </si>
  <si>
    <t>紫金锌业乌拉根铅锌矿尾矿库（三期）</t>
  </si>
  <si>
    <t>中线式</t>
  </si>
  <si>
    <t>第三方安全评价报告显示：紫金锌业尾矿库在不同运行期及各种运行工况安全系数均满足规范要求，坝体安全可靠。</t>
  </si>
  <si>
    <t>在尾矿库运行过程，加强尾矿库的堆坝管理，如子坝外坡坡比、
马道宽度等要和设计图纸保持一致，对不符合设计要求的工程措施应
及时整改到位。随着尾矿堆积标高上升，尾矿库后续位移、浸润线及
其它监测设置要及时实施并做好监测记录；每次地震过后，要对尾矿库排洪系统进行检查以及质量检测，如有损毁需及时修复；尾矿库在生产管理过程中如出现可能影响尾矿库安全的情况，现场管理人员应及时向上级主管部门反映，主管部门要尽快与设计单位取得联系，以便及时妥善处理，保证尾矿库安全，避免生命和财产损失。</t>
  </si>
  <si>
    <t>安全现状评价</t>
  </si>
  <si>
    <t>内蒙古金中矿业有限公司巴彦哈尔金矿尾矿库</t>
  </si>
  <si>
    <t>贵州紫金小厂尾矿库</t>
  </si>
  <si>
    <t>第三方安全评价报告显示：贵州紫金矿业股份有限公司水银洞金矿小厂尾矿库属四等正常库,现状条件下的生产系统、辅助系统和安全保障系统能够满足国家现行的相关法律、法规、技术标准和规范的规定，具备继续生产运行的安全生产条件。</t>
  </si>
  <si>
    <t>公司加强坝体位移和沉降观测和分析，发现异常会及时采取处理措施。对排水设施需定期巡查，如有损坏、淤塞需及时处理，雨季前对排洪设施进行一次全面检查以备渡汛。运行中应用浸润线观测数据分析排渗效果，后续尾矿库排放中严格按设计要求建设防渗设施。</t>
  </si>
  <si>
    <t>贵州紫金大烂滩尾矿库</t>
  </si>
  <si>
    <t>2005年</t>
  </si>
  <si>
    <t>贵州紫金小烂滩尾矿库</t>
  </si>
  <si>
    <t>2003年</t>
  </si>
  <si>
    <t>四川平武中金矿业有限公司银厂金矿干式尾矿库</t>
  </si>
  <si>
    <t>香格里拉市华西矿业郎都铜矿尾矿库</t>
  </si>
  <si>
    <t>第三方安全评价报告显示：该库初期坝、堆积坝，排水设施，检查监测系统以及安全管理等所采取安全技术措施，符合《尾矿库安全技术规程》、《选矿厂尾矿设施设计规范》、《尾矿库安全技术规程》以及国家相关法律，法规要求，具备安全生产条件，为正常库。库区及周边无工业企业、大型水源地、水产基地，下游无居民点，该库区周边山体稳定，无异常和急变，发生滑坡的可能性不大。</t>
  </si>
  <si>
    <t>目前该库处于停产状态，公司按照《尾矿库安全技术规程》的相关要求完善观测设施、配置监测、观测设备，开展相应的监测、观测工作；公司将安全渡汛是尾矿库安全防范的重点之一，每年汛前对尾矿库进行安全检查，采取措施，消除不安全隐患，同时从人力、物力和财力上作好了抢险准备。</t>
  </si>
  <si>
    <t>安康市金峰矿业有限公司小河金矿留家沟尾矿库</t>
  </si>
  <si>
    <t>0</t>
  </si>
  <si>
    <t>尾矿库未启用</t>
  </si>
  <si>
    <t>塞尔维亚紫金铜业VK矿0#尾矿库</t>
  </si>
  <si>
    <t>截河型</t>
  </si>
  <si>
    <t>下游式</t>
  </si>
  <si>
    <t>塞尔维亚</t>
  </si>
  <si>
    <t>第三方安全评价报告显示：尾矿库运行符合设计要求，风险可控</t>
  </si>
  <si>
    <t>公司将合理排放尾矿浆，控制浸润线、保证干摊长度，保持合理的水位，保证泵站抽排水系统正常运转，及时修复因降雨导致的坝体渗流破坏；2024年7月底完成了波尔河老排洪硐下游段的封堵，新排洪硐7月份已启用，11月5日完成了最关键也是最困难的VK0#尾矿库底部老排洪硐（上游段）封堵，0#尾矿库风险已基本消除；12月18日VK2#尾矿库底部老排洪硐（下游段）封堵全面完成，尾矿库风险已彻底消除。</t>
  </si>
  <si>
    <t>塞尔维亚紫金铜业VK矿1#尾矿库</t>
  </si>
  <si>
    <t>1983年</t>
  </si>
  <si>
    <t>塞尔维亚紫金铜业VK矿2#尾矿库</t>
  </si>
  <si>
    <t>1990年</t>
  </si>
  <si>
    <t>塞尔维亚紫金铜业JM矿2#尾矿库</t>
  </si>
  <si>
    <t>傍山型</t>
  </si>
  <si>
    <t>公司将合理排放尾矿浆，控制浸润线、保证干摊长度，保证泵站抽排水系统正常运转，及时修复因降雨导致的坝体渗流破坏。目前正在按设计实施机械加高一次性废石筑坝，筑坝高度5m，达到设计标高390m</t>
  </si>
  <si>
    <t>塞尔维亚紫金铜业MS矿1#尾矿库</t>
  </si>
  <si>
    <t>公司将合理排放尾矿浆，控制浸润线、保证干摊长度，保证泵站抽排水系统正常运转，及时修复因降雨导致的坝体渗流破坏</t>
  </si>
  <si>
    <t>塞尔维亚紫金矿业浮选尾矿库</t>
  </si>
  <si>
    <t>内部审查结果为：排渗设施、位移、浸润线等均符合运行要求，风险可控，无溃坝风险，尾矿库运行符合设计要求。</t>
  </si>
  <si>
    <t>公司将做好尾矿库坝体位移及浸润线的定期监测，尾矿库需要预留足够的调节水位，建立溃坝预警系统，在坝体受到威胁的情况下能够及时通知到下游，做好应急响应。</t>
  </si>
  <si>
    <t>塞尔维亚紫金矿业硫精矿库</t>
  </si>
  <si>
    <t>刚果（金）穆索诺伊KOLWEZI铜矿项目尾矿库</t>
  </si>
  <si>
    <t>刚果（金）</t>
  </si>
  <si>
    <t>外部审查</t>
  </si>
  <si>
    <t>内部审查结果为：尾矿库排渗设施、位移、浸润线、库容、干滩等设施均正常。</t>
  </si>
  <si>
    <t>对箱涵定期进行检测对比，持续监测尾矿库的浸润线、位移等重点安全数据，做好各应急池PH及重金属离子检测及调节，并对环库沟内的淤泥定期进行清理保障排水顺畅。</t>
  </si>
  <si>
    <t>吉尔吉斯斯坦奥同克左岸金矿浮选尾矿库</t>
  </si>
  <si>
    <t>吉尔吉斯斯坦</t>
  </si>
  <si>
    <t>内部审查结果为：坝体稳定，周边边坡已全封闭处理，在线监测正常运行，汇水面积小，截水沟通畅</t>
  </si>
  <si>
    <t>尾矿坝安装了实时在线监测系统，公司确保监测系统正常运行，并由专人定期巡坝，规范放矿，保持截水沟排水通畅。</t>
  </si>
  <si>
    <t>吉尔吉斯斯坦奥同克左岸金矿尾矿库（氰化尾矿库）</t>
  </si>
  <si>
    <t>内部审查结果为：坝体稳定，周边边坡全封闭处理，汇水面积小，运行稳定。</t>
  </si>
  <si>
    <t>俄罗斯龙兴克孜尔-塔什特克选矿厂尾矿库</t>
  </si>
  <si>
    <t>俄罗斯</t>
  </si>
  <si>
    <t>年度绩效审查</t>
  </si>
  <si>
    <t>年度绩效审查结果表明：水利设施运行平稳，符合水利设施持续运行条件。</t>
  </si>
  <si>
    <t>矿山运营期间尾矿库区域的环保破坏，采取了以下措施： 对泥浆管道和回水管道的运行进行全面控制，及时更换磨损管段；定期检查和维修排水设施，防止因维护尾矿设施损坏而造成的矿浆污染。将发生溃坝事故的风险降至最低。</t>
  </si>
  <si>
    <t>ZRV公司塔罗1#、2#合并尾矿库（塔吉克斯坦-中塔泽拉夫尚）</t>
  </si>
  <si>
    <t>塔吉克斯坦</t>
  </si>
  <si>
    <t>独立尾矿评审委员会(ITRB)或高级技术审查人员</t>
  </si>
  <si>
    <t>评审专家一致认为：安全超高和最小干滩长度满足设计规定的要求；排水系统各构筑物符合设计要求，工况正常；尾矿坝的轮廓尺寸符合设计要求，稳定安全系数满足设计要求；尾矿库坝体渗流控制满足要求，工况正常。根据现有地形资料，尾矿库坝体设防渗心墙，库底铺设防渗膜，尾矿库渗水不会通过地基下渗，对周边居民的正常生活不会造成影响。</t>
  </si>
  <si>
    <t>该尾矿库目前已停用，公司从库区安全、尾矿坝、库区周边排洪系统、安全监测、安全管理和应急管理等方面落实塔吉克国家相关法律法规要求和公司尾矿库安全运行管理制度。后续管理将把安全渡汛作为尾矿库安全防范的重点之一，每年汛前对尾矿库进行安全检查，采取措施，消除不安全隐患。</t>
  </si>
  <si>
    <t>ZRV公司塔罗吉劳尾矿库（塔吉克斯坦-中塔泽拉夫尚）</t>
  </si>
  <si>
    <t>评审专家一致认为：尾矿库安全超高和最小干滩长度满足设计规定的要求；排水系统各构筑物符合设计要求，工况正常；尾矿坝的轮廓尺寸符合设计要求，稳定安全系数满足设计要求；尾矿库坝体渗流控制满足要求，工况正常。</t>
  </si>
  <si>
    <t>公司从库区安全、尾矿排放、尾矿坝、库区周边排洪系统、回水系统、安全监测、安全管理和应急管理等方面落实塔吉克国家相关法律法规要求和公司尾矿库安全运行管理制度。后续管理中：1）控制堆积坝上升速率；2）正常运行水位控制在100米干滩长度；3）注重排洪系统的巡查和维修；4）做好冬季放矿管理；5）闭库前的安全评价；6）按最小浸润线埋深控制；7）在线监测系统的运用。</t>
  </si>
  <si>
    <t>ZRV公司塔罗氧化矿在建3#尾矿库（塔吉克斯坦-中塔泽拉夫尚）</t>
  </si>
  <si>
    <t>评审专家一致认为：尾矿库排水系统各构筑物建设符合设计要求，在建尾矿坝的轮廓尺寸符合设计要求，稳定安全系数满足设计要求。尾矿库原设计库底设有防渗层，坝体加高部分设低渗透材料，形成了整体防渗层。坝体历经数次加高扩容并未影响周边环境的自然水系。</t>
  </si>
  <si>
    <t>公司从库区安全、尾矿排放、尾矿坝、库区周边排洪系统、回水系统、安全监测、安全管理和应急管理等方面落实塔吉克国家相关法律法规要求和公司尾矿库安全运行管理制度。后续管理中：1）做好初期坝运行管理；2）正常运行水位控制在100米干滩长度；3）注重排洪系统的巡查和维修；4）做好冬季放矿管理；5）闭库前的安全评价；6）按最小浸润线埋深控制；7）在线监测系统的运用。</t>
  </si>
  <si>
    <t>大陆黄金Buritica尾矿库1#库</t>
  </si>
  <si>
    <t>干式堆存</t>
  </si>
  <si>
    <t>哥伦比亚</t>
  </si>
  <si>
    <t>运行+在建（分期建设）</t>
  </si>
  <si>
    <t>12~14（分期建设）</t>
  </si>
  <si>
    <t>EOR审查</t>
  </si>
  <si>
    <t>EOR审查认为：尾矿库目前整体安全性良好，事故风险较低、整体风险可控。</t>
  </si>
  <si>
    <t>尾矿库最底部设置两层PE膜隔离防渗，PE膜沿库底延伸至地面挖沟覆压；PE膜上部设置积水及排水系统，1~6期积水及排水管道连接保持整体通道，最终将库内积水排入水处理厂进行处理合格后排放；沿库体外围设置有9~13层不等的石笼挡墙，库体表面雨水分两个部分通过排水沟收集排放，石笼挡墙的顶部排水沟负责收集挡墙以上部位的雨水、石笼挡墙底部的排水沟负责收集石笼顶部以下部分的雨水和库体周围道路的雨水，这些雨水最终汇集通过不同的管道排入Canal Bermejal河道外排；库体每隔一段均设置有雨水导流装置，确保建设期雨水能顺利导入库底的排水系统。尾矿堆积达到石笼顶部标高，即开始设置植被防护层施工，防护层随尾矿堆积同步进行，最终在植被防护层上进行合适的绿植种植，达到防止雨水冲刷破坏表土的情况发生。这些措施可有效降低各种安全风险，对尾矿库整体安全起到很好的保障作用。</t>
  </si>
  <si>
    <t>诺顿金田帕丁顿尾矿库</t>
  </si>
  <si>
    <t>矿坑回填</t>
  </si>
  <si>
    <t>尾矿储存在低于地表的矿坑内，未筑坝</t>
  </si>
  <si>
    <t>澳大利亚</t>
  </si>
  <si>
    <t>328（尾砂标高）（低于地表31米）</t>
  </si>
  <si>
    <t>EOR审查认为：矿库目前整体安全性良好，事故风险较低、整体风险可控。</t>
  </si>
  <si>
    <t>公司从库区安全、尾矿排放、尾矿坝、库区周边排洪系统、回水系统、安全监测、安全管理和应急管理等方面落实澳大利亚国家相关法律法规要求和公司尾矿库安全运行管理制度。</t>
  </si>
  <si>
    <t>奥罗拉金矿有限公司尾矿库</t>
  </si>
  <si>
    <t>圭亚那</t>
  </si>
  <si>
    <t>内部审查结果为：该尾矿库自建设投用以来，尾矿库运行正常，期间未发生安全生产事故；根据监测结果尾矿库坝体未发生任何移动，坝体稳定未出现任何移动，坝体未见任何变形，裂缝、滑坡和渗漏，坝体外坡坡比、干滩长度、安全超高等均符合规范及设计要求。部分坝体收雨季雨水冲刷影响出现轻微侵蚀，需要及时安排修复。综上所述，奥罗拉近况尾矿库经审查，尾矿库库区及周边条件、尾矿库各系统（尾矿坝、防排洪系统、安全监测设施、防排渗设施、辅助设施、安全标志及安全管理等）均符合法律法规、规程、规范及设计要求，尾矿库为正常库。</t>
  </si>
  <si>
    <t>公司在尾矿库的施工、生产管理应严格按照相关规定进行，做好尾矿坝施工、尾矿输送、堆存和尾矿库的防洪、排洪、回水设施的维护管理工作，确保安全运行。公司加强了安全组织和安全技术措施，保证施工质量；实行工程建设监理制，选择责任心强、技术力量好的监理队伍，保证施工质量，确保施工安全和工期要求；建立巡坝护坝制度。明确护坝工人岗位责任制，加强尾矿库及坝坡巡视。安排24小时轮流值班，如发现沉陷、滑坡、裂缝、渗水等不良现象，及时反映调动人力物力进行处理。</t>
  </si>
  <si>
    <t>湖南紫金锂业有限公司石落塘尾矿库</t>
  </si>
  <si>
    <t>上游法尾砂筑坝</t>
  </si>
  <si>
    <t>目前依据被批准的设计进行建设</t>
  </si>
  <si>
    <t>无</t>
  </si>
  <si>
    <t>和静县备战矿业有限责任公司备战铁矿选矿厂尾矿库</t>
  </si>
  <si>
    <t>尾矿库已闭库</t>
  </si>
  <si>
    <t>和静县备战矿业有限责任公司备战铁矿采选改扩建工程新建尾矿库</t>
  </si>
  <si>
    <t>内部审查结果为：尾矿库运行符合设计要求，风险可控，无溃坝风险</t>
  </si>
  <si>
    <t>公司将做好尾矿库坝体位移的定期监测，尾矿库需要预留足够的调节水位，建立溃坝预警系统，在坝体受到威胁的情况下能够及时通知到下游，做好应急响应。</t>
  </si>
  <si>
    <t>新疆紫金黄金有限公司萨瓦亚尔顿金矿尾矿库</t>
  </si>
  <si>
    <t>60</t>
  </si>
  <si>
    <t>自治区应急管理厅及专家</t>
  </si>
  <si>
    <t>自治区应急管理厅竣工验收审查。审查结果为：尾矿库建设符合法律法规、规程、规范及设计要求。</t>
  </si>
  <si>
    <t>公司将不断加强安全管理和教育、完善各项安全制度、对安全生产状况进行经常性检查、每年至少组织一次综合应急预案演练或者专项应急预案演练，每半年至少组织一次现场处置方案演练，做好安全生产投入的长效保障机制、强化巡坝人员的责任心。严格按照批复的安全设施设计进行二期建设，加强项目建设期间的安全管理，保障施工现场的作业安全，确保建设工程符合安全设施设计要求。</t>
  </si>
  <si>
    <t>紫金金岭有限公司尾矿库</t>
  </si>
  <si>
    <t>加纳</t>
  </si>
  <si>
    <t>32</t>
  </si>
  <si>
    <t xml:space="preserve">坝顶未发现明显凹陷、沉降或裂缝迹象，坝堤坝顶结构判定完好。
坝堤上游边坡未出现滑移或鼓胀现象，边坡上的高密度聚乙烯（HDPE）防渗膜未观测到明显破损，因此上游边坡整体安全、结构完好。
坝堤下游采用堆石结构，稳定性得到加强；经检查评估，下游边坡未出现破损迹象，亦无明显渗流逸出痕迹。
经判定，该尾矿库（TSF）库容充足，可满足雨水调蓄相关法规要求。
检查期间，集水井排水泵及低浓度尾矿回收系统（LCRS）集水井水泵运行正常，可将水回流至尾矿库。据此判断，防渗膜未承受上抬压力，尾矿固结过程正常推进。
</t>
  </si>
  <si>
    <t>对 1 号库区堤坝在建工程加强扬尘抑尘措施。
在 1 号库区堤坝施工区域增设施工相关警示标识。
确保渗压计（VWP）接入数据采集仪，以提升监测效率并实现数据连续采集。
改善监测钻孔周边的现场环境卫生与整理整顿工作。
监测仪器线缆应加装套管并妥善防护，防止损坏。
对水质监测超标记录开展调查，并将调查结果上报备案工程师。</t>
  </si>
  <si>
    <t>2027年1</t>
  </si>
  <si>
    <t>洛宁紫金黄金冶炼有限公司阳峪村尾矿库</t>
  </si>
  <si>
    <t>现状评价</t>
  </si>
  <si>
    <t>渣面不平整、临时边坡需修复等问题，目前整改中</t>
  </si>
  <si>
    <t>在尾矿库运行过程中，定期检查坝体位移，坝体的位移量变化应均衡，无突变现象，且应逐年减小。当位移量变化出现突变或有增大趋势时，应查明原因，妥善处理。</t>
  </si>
  <si>
    <t>省应急厅延续安全生产许可证验收</t>
  </si>
  <si>
    <t>洛宁紫金黄金冶炼有限公司北村尾矿库（硫石膏堆放场）</t>
  </si>
  <si>
    <t>闭库验收</t>
  </si>
  <si>
    <t>同意闭库</t>
  </si>
  <si>
    <t>日常加强检查监测</t>
  </si>
  <si>
    <t>罗斯贝尔复合尾矿库系统（tsf1～3）</t>
  </si>
  <si>
    <t>1#：2003-2014
2#：2014-2024
3#：2023-2031</t>
  </si>
  <si>
    <t>苏里南</t>
  </si>
  <si>
    <t>TSF 1#：回收利用
TSF 2#：正在运行 
TSF 3#：在建/正在运行</t>
  </si>
  <si>
    <t>44-46</t>
  </si>
  <si>
    <t>尾矿库运行正常，风险可控，无溃坝风险</t>
  </si>
  <si>
    <t>按计划进行尾矿库坝体位移监测，浸润线监测，尾矿库设有溢洪道，能够及时调节水位，已制定溃坝响应机制，能够及时做好应急响应。</t>
  </si>
  <si>
    <t>2026年第3季度</t>
  </si>
</sst>
</file>

<file path=xl/styles.xml><?xml version="1.0" encoding="utf-8"?>
<styleSheet xmlns="http://schemas.openxmlformats.org/spreadsheetml/2006/main" xmlns:mc="http://schemas.openxmlformats.org/markup-compatibility/2006" xmlns:xr9="http://schemas.microsoft.com/office/spreadsheetml/2016/revision9" mc:Ignorable="xr9">
  <numFmts count="2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 numFmtId="177" formatCode="0.0_ "/>
    <numFmt numFmtId="178" formatCode="yyyy/m/d;@"/>
    <numFmt numFmtId="179" formatCode="_ * #,##0.000000_ ;_ * \-#,##0.000000_ ;_ * &quot;-&quot;??_ ;_ @_ "/>
    <numFmt numFmtId="180" formatCode="_ * #,##0_ ;_ * \-#,##0_ ;_ * &quot;-&quot;??_ ;_ @_ "/>
    <numFmt numFmtId="181" formatCode="0.00_);[Red]\(0.00\)"/>
    <numFmt numFmtId="182" formatCode="0.00_ "/>
    <numFmt numFmtId="183" formatCode="#,##0_ "/>
    <numFmt numFmtId="184" formatCode="0.0"/>
    <numFmt numFmtId="185" formatCode="_ * #,##0.00000_ ;_ * \-#,##0.00000_ ;_ * &quot;-&quot;??_ ;_ @_ "/>
    <numFmt numFmtId="186" formatCode="0_ "/>
    <numFmt numFmtId="187" formatCode="#,##0.00_ "/>
    <numFmt numFmtId="188" formatCode="#,##0.00_);\(#,##0.00\)"/>
    <numFmt numFmtId="189" formatCode="#,##0_);[Red]\(#,##0\)"/>
    <numFmt numFmtId="190" formatCode="0.00_);\(0.00\)"/>
    <numFmt numFmtId="191" formatCode="_ * #,##0.0000000_ ;_ * \-#,##0.0000000_ ;_ * &quot;-&quot;??_ ;_ @_ "/>
    <numFmt numFmtId="192" formatCode="_ * #,##0.00_ ;_ * \-#,##0.00_ ;_ * &quot;-&quot;??.00_ ;_ @_ "/>
    <numFmt numFmtId="193" formatCode="#,##0.00_);[Red]\(#,##0.00\)"/>
    <numFmt numFmtId="194" formatCode="_ * #,##0.0000_ ;_ * \-#,##0.0000_ ;_ * &quot;-&quot;??_ ;_ @_ "/>
    <numFmt numFmtId="195" formatCode="#,##0.0000"/>
    <numFmt numFmtId="196" formatCode="0.0%"/>
  </numFmts>
  <fonts count="73">
    <font>
      <sz val="11"/>
      <color theme="1"/>
      <name val="等线"/>
      <charset val="134"/>
      <scheme val="minor"/>
    </font>
    <font>
      <sz val="11"/>
      <color theme="1"/>
      <name val="宋体"/>
      <charset val="134"/>
    </font>
    <font>
      <sz val="11"/>
      <name val="宋体"/>
      <charset val="134"/>
    </font>
    <font>
      <sz val="11"/>
      <color indexed="8"/>
      <name val="等线"/>
      <charset val="134"/>
      <scheme val="minor"/>
    </font>
    <font>
      <sz val="11"/>
      <color indexed="8"/>
      <name val="宋体"/>
      <charset val="134"/>
    </font>
    <font>
      <b/>
      <sz val="20"/>
      <name val="宋体"/>
      <charset val="134"/>
    </font>
    <font>
      <sz val="11"/>
      <name val="等线"/>
      <charset val="134"/>
      <scheme val="minor"/>
    </font>
    <font>
      <b/>
      <sz val="11"/>
      <name val="宋体"/>
      <charset val="134"/>
    </font>
    <font>
      <sz val="11"/>
      <color rgb="FF000000"/>
      <name val="宋体"/>
      <charset val="134"/>
    </font>
    <font>
      <sz val="11"/>
      <color theme="1"/>
      <name val="等线"/>
      <charset val="134"/>
      <scheme val="minor"/>
    </font>
    <font>
      <b/>
      <sz val="20"/>
      <color rgb="FFC00000"/>
      <name val="等线"/>
      <charset val="134"/>
    </font>
    <font>
      <sz val="10"/>
      <name val="等线"/>
      <charset val="134"/>
      <scheme val="minor"/>
    </font>
    <font>
      <b/>
      <sz val="20"/>
      <color rgb="FF806000"/>
      <name val="黑体"/>
      <charset val="134"/>
    </font>
    <font>
      <sz val="12"/>
      <name val="等线"/>
      <charset val="134"/>
    </font>
    <font>
      <b/>
      <sz val="12"/>
      <name val="等线"/>
      <charset val="134"/>
      <scheme val="minor"/>
    </font>
    <font>
      <b/>
      <sz val="36"/>
      <color rgb="FFFF0000"/>
      <name val="等线"/>
      <charset val="134"/>
      <scheme val="minor"/>
    </font>
    <font>
      <sz val="11"/>
      <name val="等线"/>
      <charset val="134"/>
    </font>
    <font>
      <sz val="12"/>
      <name val="等线"/>
      <charset val="134"/>
      <scheme val="minor"/>
    </font>
    <font>
      <sz val="11"/>
      <color rgb="FFFF0000"/>
      <name val="等线"/>
      <charset val="134"/>
      <scheme val="minor"/>
    </font>
    <font>
      <b/>
      <sz val="20"/>
      <color rgb="FFC00000"/>
      <name val="等线"/>
      <charset val="134"/>
      <scheme val="minor"/>
    </font>
    <font>
      <sz val="11"/>
      <color indexed="8"/>
      <name val="等线"/>
      <charset val="134"/>
      <scheme val="minor"/>
    </font>
    <font>
      <b/>
      <sz val="11"/>
      <name val="微软雅黑"/>
      <charset val="134"/>
    </font>
    <font>
      <sz val="10"/>
      <name val="等线"/>
      <charset val="134"/>
    </font>
    <font>
      <sz val="11"/>
      <name val="等线"/>
      <charset val="134"/>
      <scheme val="minor"/>
    </font>
    <font>
      <b/>
      <sz val="11"/>
      <color theme="1"/>
      <name val="黑体"/>
      <charset val="134"/>
    </font>
    <font>
      <i/>
      <sz val="9"/>
      <name val="黑体"/>
      <charset val="134"/>
    </font>
    <font>
      <sz val="11"/>
      <color theme="1"/>
      <name val="黑体"/>
      <charset val="134"/>
    </font>
    <font>
      <b/>
      <sz val="18"/>
      <color rgb="FFC00000"/>
      <name val="等线"/>
      <charset val="134"/>
      <scheme val="minor"/>
    </font>
    <font>
      <sz val="16"/>
      <color rgb="FF806000"/>
      <name val="黑体"/>
      <charset val="134"/>
    </font>
    <font>
      <b/>
      <sz val="11"/>
      <color rgb="FFC00000"/>
      <name val="黑体"/>
      <charset val="134"/>
    </font>
    <font>
      <b/>
      <sz val="11"/>
      <color theme="0"/>
      <name val="黑体"/>
      <charset val="134"/>
    </font>
    <font>
      <b/>
      <sz val="11"/>
      <color theme="9" tint="-0.249977111117893"/>
      <name val="黑体"/>
      <charset val="134"/>
    </font>
    <font>
      <sz val="11"/>
      <name val="黑体"/>
      <charset val="134"/>
    </font>
    <font>
      <b/>
      <sz val="11"/>
      <color rgb="FF000000"/>
      <name val="黑体"/>
      <charset val="134"/>
    </font>
    <font>
      <i/>
      <sz val="9"/>
      <color theme="1"/>
      <name val="黑体"/>
      <charset val="134"/>
    </font>
    <font>
      <b/>
      <sz val="11"/>
      <color rgb="FFFF0000"/>
      <name val="黑体"/>
      <charset val="134"/>
    </font>
    <font>
      <sz val="11"/>
      <color rgb="FFFF0000"/>
      <name val="黑体"/>
      <charset val="134"/>
    </font>
    <font>
      <sz val="11"/>
      <color rgb="FF000000"/>
      <name val="黑体"/>
      <charset val="134"/>
    </font>
    <font>
      <i/>
      <sz val="9"/>
      <color rgb="FF000000"/>
      <name val="黑体"/>
      <charset val="134"/>
    </font>
    <font>
      <sz val="9"/>
      <color rgb="FF000000"/>
      <name val="黑体"/>
      <charset val="134"/>
    </font>
    <font>
      <b/>
      <sz val="11"/>
      <name val="黑体"/>
      <charset val="134"/>
    </font>
    <font>
      <sz val="12"/>
      <color theme="1"/>
      <name val="黑体"/>
      <charset val="134"/>
    </font>
    <font>
      <sz val="11"/>
      <color rgb="FF806000"/>
      <name val="黑体"/>
      <charset val="134"/>
    </font>
    <font>
      <sz val="9"/>
      <color theme="1"/>
      <name val="黑体"/>
      <charset val="134"/>
    </font>
    <font>
      <sz val="10"/>
      <name val="黑体"/>
      <charset val="134"/>
    </font>
    <font>
      <i/>
      <sz val="9"/>
      <color rgb="FFFF0000"/>
      <name val="黑体"/>
      <charset val="134"/>
    </font>
    <font>
      <b/>
      <sz val="16"/>
      <color rgb="FF806000"/>
      <name val="黑体"/>
      <charset val="134"/>
    </font>
    <font>
      <b/>
      <sz val="12"/>
      <color rgb="FFC00000"/>
      <name val="黑体"/>
      <charset val="134"/>
    </font>
    <font>
      <b/>
      <u/>
      <sz val="12"/>
      <color rgb="FFC00000"/>
      <name val="黑体"/>
      <charset val="134"/>
    </font>
    <font>
      <b/>
      <sz val="14"/>
      <color theme="7" tint="-0.249977111117893"/>
      <name val="等线"/>
      <charset val="134"/>
      <scheme val="minor"/>
    </font>
    <font>
      <b/>
      <sz val="11"/>
      <color theme="1"/>
      <name val="等线"/>
      <charset val="134"/>
      <scheme val="minor"/>
    </font>
    <font>
      <sz val="12"/>
      <color theme="1"/>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indexed="8"/>
      <name val="宋体"/>
      <charset val="134"/>
    </font>
    <font>
      <vertAlign val="subscript"/>
      <sz val="11"/>
      <color theme="1"/>
      <name val="黑体"/>
      <charset val="134"/>
    </font>
  </fonts>
  <fills count="42">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C6E0B4"/>
        <bgColor indexed="64"/>
      </patternFill>
    </fill>
    <fill>
      <patternFill patternType="solid">
        <fgColor theme="9" tint="0.399487289040803"/>
        <bgColor indexed="64"/>
      </patternFill>
    </fill>
    <fill>
      <patternFill patternType="solid">
        <fgColor theme="0" tint="-0.0499893185216834"/>
        <bgColor indexed="64"/>
      </patternFill>
    </fill>
    <fill>
      <patternFill patternType="solid">
        <fgColor theme="9" tint="0.399548326059755"/>
        <bgColor indexed="64"/>
      </patternFill>
    </fill>
    <fill>
      <patternFill patternType="solid">
        <fgColor theme="9" tint="0.399456770531327"/>
        <bgColor indexed="64"/>
      </patternFill>
    </fill>
    <fill>
      <patternFill patternType="solid">
        <fgColor theme="9" tint="0.399426252021851"/>
        <bgColor indexed="64"/>
      </patternFill>
    </fill>
    <fill>
      <patternFill patternType="solid">
        <fgColor theme="9" tint="0.39988402966399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auto="1"/>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bottom style="thin">
        <color auto="1"/>
      </bottom>
      <diagonal/>
    </border>
    <border>
      <left/>
      <right style="thin">
        <color rgb="FF000000"/>
      </right>
      <top/>
      <bottom style="thin">
        <color rgb="FF000000"/>
      </bottom>
      <diagonal/>
    </border>
    <border>
      <left/>
      <right/>
      <top style="double">
        <color auto="1"/>
      </top>
      <bottom/>
      <diagonal/>
    </border>
    <border>
      <left/>
      <right/>
      <top/>
      <bottom style="double">
        <color auto="1"/>
      </bottom>
      <diagonal/>
    </border>
    <border>
      <left/>
      <right/>
      <top style="double">
        <color auto="1"/>
      </top>
      <bottom style="thin">
        <color auto="1"/>
      </bottom>
      <diagonal/>
    </border>
    <border>
      <left/>
      <right/>
      <top style="thin">
        <color auto="1"/>
      </top>
      <bottom style="double">
        <color auto="1"/>
      </bottom>
      <diagonal/>
    </border>
    <border>
      <left/>
      <right/>
      <top/>
      <bottom style="thin">
        <color auto="1"/>
      </bottom>
      <diagonal/>
    </border>
    <border>
      <left/>
      <right/>
      <top style="double">
        <color auto="1"/>
      </top>
      <bottom style="double">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9">
    <xf numFmtId="0" fontId="0" fillId="0" borderId="0"/>
    <xf numFmtId="43" fontId="9" fillId="0" borderId="0" applyFont="0" applyFill="0" applyBorder="0" applyAlignment="0" applyProtection="0">
      <alignment vertical="center"/>
    </xf>
    <xf numFmtId="44" fontId="0" fillId="0" borderId="0" applyFont="0" applyFill="0" applyBorder="0" applyAlignment="0" applyProtection="0">
      <alignment vertical="center"/>
    </xf>
    <xf numFmtId="9" fontId="9"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11" borderId="24"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25" applyNumberFormat="0" applyFill="0" applyAlignment="0" applyProtection="0">
      <alignment vertical="center"/>
    </xf>
    <xf numFmtId="0" fontId="58" fillId="0" borderId="25" applyNumberFormat="0" applyFill="0" applyAlignment="0" applyProtection="0">
      <alignment vertical="center"/>
    </xf>
    <xf numFmtId="0" fontId="59" fillId="0" borderId="26" applyNumberFormat="0" applyFill="0" applyAlignment="0" applyProtection="0">
      <alignment vertical="center"/>
    </xf>
    <xf numFmtId="0" fontId="59" fillId="0" borderId="0" applyNumberFormat="0" applyFill="0" applyBorder="0" applyAlignment="0" applyProtection="0">
      <alignment vertical="center"/>
    </xf>
    <xf numFmtId="0" fontId="60" fillId="12" borderId="27" applyNumberFormat="0" applyAlignment="0" applyProtection="0">
      <alignment vertical="center"/>
    </xf>
    <xf numFmtId="0" fontId="61" fillId="13" borderId="28" applyNumberFormat="0" applyAlignment="0" applyProtection="0">
      <alignment vertical="center"/>
    </xf>
    <xf numFmtId="0" fontId="62" fillId="13" borderId="27" applyNumberFormat="0" applyAlignment="0" applyProtection="0">
      <alignment vertical="center"/>
    </xf>
    <xf numFmtId="0" fontId="63" fillId="14" borderId="29" applyNumberFormat="0" applyAlignment="0" applyProtection="0">
      <alignment vertical="center"/>
    </xf>
    <xf numFmtId="0" fontId="64" fillId="0" borderId="30" applyNumberFormat="0" applyFill="0" applyAlignment="0" applyProtection="0">
      <alignment vertical="center"/>
    </xf>
    <xf numFmtId="0" fontId="65" fillId="0" borderId="31" applyNumberFormat="0" applyFill="0" applyAlignment="0" applyProtection="0">
      <alignment vertical="center"/>
    </xf>
    <xf numFmtId="0" fontId="66" fillId="15" borderId="0" applyNumberFormat="0" applyBorder="0" applyAlignment="0" applyProtection="0">
      <alignment vertical="center"/>
    </xf>
    <xf numFmtId="0" fontId="67" fillId="16" borderId="0" applyNumberFormat="0" applyBorder="0" applyAlignment="0" applyProtection="0">
      <alignment vertical="center"/>
    </xf>
    <xf numFmtId="0" fontId="68" fillId="17" borderId="0" applyNumberFormat="0" applyBorder="0" applyAlignment="0" applyProtection="0">
      <alignment vertical="center"/>
    </xf>
    <xf numFmtId="0" fontId="69" fillId="18" borderId="0" applyNumberFormat="0" applyBorder="0" applyAlignment="0" applyProtection="0">
      <alignment vertical="center"/>
    </xf>
    <xf numFmtId="0" fontId="70" fillId="19" borderId="0" applyNumberFormat="0" applyBorder="0" applyAlignment="0" applyProtection="0">
      <alignment vertical="center"/>
    </xf>
    <xf numFmtId="0" fontId="70" fillId="20" borderId="0" applyNumberFormat="0" applyBorder="0" applyAlignment="0" applyProtection="0">
      <alignment vertical="center"/>
    </xf>
    <xf numFmtId="0" fontId="69" fillId="21" borderId="0" applyNumberFormat="0" applyBorder="0" applyAlignment="0" applyProtection="0">
      <alignment vertical="center"/>
    </xf>
    <xf numFmtId="0" fontId="69" fillId="22" borderId="0" applyNumberFormat="0" applyBorder="0" applyAlignment="0" applyProtection="0">
      <alignment vertical="center"/>
    </xf>
    <xf numFmtId="0" fontId="70" fillId="23" borderId="0" applyNumberFormat="0" applyBorder="0" applyAlignment="0" applyProtection="0">
      <alignment vertical="center"/>
    </xf>
    <xf numFmtId="0" fontId="70" fillId="24" borderId="0" applyNumberFormat="0" applyBorder="0" applyAlignment="0" applyProtection="0">
      <alignment vertical="center"/>
    </xf>
    <xf numFmtId="0" fontId="69" fillId="25" borderId="0" applyNumberFormat="0" applyBorder="0" applyAlignment="0" applyProtection="0">
      <alignment vertical="center"/>
    </xf>
    <xf numFmtId="0" fontId="69" fillId="26" borderId="0" applyNumberFormat="0" applyBorder="0" applyAlignment="0" applyProtection="0">
      <alignment vertical="center"/>
    </xf>
    <xf numFmtId="0" fontId="70" fillId="27" borderId="0" applyNumberFormat="0" applyBorder="0" applyAlignment="0" applyProtection="0">
      <alignment vertical="center"/>
    </xf>
    <xf numFmtId="0" fontId="70" fillId="28" borderId="0" applyNumberFormat="0" applyBorder="0" applyAlignment="0" applyProtection="0">
      <alignment vertical="center"/>
    </xf>
    <xf numFmtId="0" fontId="69" fillId="29" borderId="0" applyNumberFormat="0" applyBorder="0" applyAlignment="0" applyProtection="0">
      <alignment vertical="center"/>
    </xf>
    <xf numFmtId="0" fontId="69" fillId="30" borderId="0" applyNumberFormat="0" applyBorder="0" applyAlignment="0" applyProtection="0">
      <alignment vertical="center"/>
    </xf>
    <xf numFmtId="0" fontId="70" fillId="31" borderId="0" applyNumberFormat="0" applyBorder="0" applyAlignment="0" applyProtection="0">
      <alignment vertical="center"/>
    </xf>
    <xf numFmtId="0" fontId="70" fillId="32" borderId="0" applyNumberFormat="0" applyBorder="0" applyAlignment="0" applyProtection="0">
      <alignment vertical="center"/>
    </xf>
    <xf numFmtId="0" fontId="69" fillId="33" borderId="0" applyNumberFormat="0" applyBorder="0" applyAlignment="0" applyProtection="0">
      <alignment vertical="center"/>
    </xf>
    <xf numFmtId="0" fontId="69" fillId="34" borderId="0" applyNumberFormat="0" applyBorder="0" applyAlignment="0" applyProtection="0">
      <alignment vertical="center"/>
    </xf>
    <xf numFmtId="0" fontId="70" fillId="35" borderId="0" applyNumberFormat="0" applyBorder="0" applyAlignment="0" applyProtection="0">
      <alignment vertical="center"/>
    </xf>
    <xf numFmtId="0" fontId="70" fillId="36" borderId="0" applyNumberFormat="0" applyBorder="0" applyAlignment="0" applyProtection="0">
      <alignment vertical="center"/>
    </xf>
    <xf numFmtId="0" fontId="69" fillId="37" borderId="0" applyNumberFormat="0" applyBorder="0" applyAlignment="0" applyProtection="0">
      <alignment vertical="center"/>
    </xf>
    <xf numFmtId="0" fontId="69" fillId="38" borderId="0" applyNumberFormat="0" applyBorder="0" applyAlignment="0" applyProtection="0">
      <alignment vertical="center"/>
    </xf>
    <xf numFmtId="0" fontId="70" fillId="39" borderId="0" applyNumberFormat="0" applyBorder="0" applyAlignment="0" applyProtection="0">
      <alignment vertical="center"/>
    </xf>
    <xf numFmtId="0" fontId="70" fillId="40" borderId="0" applyNumberFormat="0" applyBorder="0" applyAlignment="0" applyProtection="0">
      <alignment vertical="center"/>
    </xf>
    <xf numFmtId="0" fontId="69" fillId="41" borderId="0" applyNumberFormat="0" applyBorder="0" applyAlignment="0" applyProtection="0">
      <alignment vertical="center"/>
    </xf>
    <xf numFmtId="0" fontId="9" fillId="0" borderId="0">
      <alignment vertical="center"/>
    </xf>
    <xf numFmtId="0" fontId="9" fillId="0" borderId="0">
      <alignment vertical="center"/>
    </xf>
    <xf numFmtId="9" fontId="9"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xf numFmtId="0" fontId="9" fillId="0" borderId="0"/>
    <xf numFmtId="0" fontId="9" fillId="0" borderId="0"/>
    <xf numFmtId="0" fontId="9" fillId="0" borderId="0">
      <alignment vertical="center"/>
    </xf>
    <xf numFmtId="0" fontId="9" fillId="0" borderId="0">
      <alignment vertical="center"/>
    </xf>
    <xf numFmtId="0" fontId="71" fillId="0" borderId="0">
      <alignment vertical="center"/>
    </xf>
    <xf numFmtId="0" fontId="9" fillId="0" borderId="0"/>
    <xf numFmtId="0" fontId="9" fillId="0" borderId="0"/>
    <xf numFmtId="0" fontId="9" fillId="0" borderId="0">
      <alignment vertical="center"/>
    </xf>
    <xf numFmtId="0" fontId="9" fillId="0" borderId="0"/>
    <xf numFmtId="0" fontId="9" fillId="0" borderId="0">
      <alignment vertical="center"/>
    </xf>
    <xf numFmtId="0" fontId="9" fillId="0" borderId="0">
      <alignment vertical="center"/>
    </xf>
    <xf numFmtId="0" fontId="0" fillId="0" borderId="0">
      <alignment vertical="center"/>
    </xf>
    <xf numFmtId="43" fontId="9" fillId="0" borderId="0" applyFont="0" applyFill="0" applyBorder="0" applyAlignment="0" applyProtection="0">
      <alignment vertical="center"/>
    </xf>
  </cellStyleXfs>
  <cellXfs count="640">
    <xf numFmtId="0" fontId="0" fillId="0" borderId="0" xfId="0"/>
    <xf numFmtId="0" fontId="1" fillId="0" borderId="0" xfId="67" applyFont="1" applyAlignment="1"/>
    <xf numFmtId="0" fontId="1" fillId="0" borderId="0" xfId="67" applyFont="1" applyFill="1" applyAlignment="1"/>
    <xf numFmtId="0" fontId="2" fillId="0" borderId="0" xfId="67" applyFont="1" applyFill="1" applyAlignment="1"/>
    <xf numFmtId="0" fontId="3" fillId="0" borderId="0" xfId="67" applyFont="1">
      <alignment vertical="center"/>
    </xf>
    <xf numFmtId="0" fontId="3" fillId="0" borderId="0" xfId="67" applyFont="1" applyAlignment="1">
      <alignment horizontal="center" vertical="center"/>
    </xf>
    <xf numFmtId="0" fontId="4" fillId="0" borderId="0" xfId="67" applyFont="1" applyAlignment="1">
      <alignment horizontal="center" vertical="center"/>
    </xf>
    <xf numFmtId="0" fontId="2" fillId="0" borderId="0" xfId="67" applyFont="1">
      <alignment vertical="center"/>
    </xf>
    <xf numFmtId="0" fontId="0" fillId="0" borderId="0" xfId="67" applyAlignment="1"/>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vertical="center"/>
    </xf>
    <xf numFmtId="0" fontId="6" fillId="2" borderId="4" xfId="0" applyFont="1" applyFill="1" applyBorder="1" applyAlignment="1">
      <alignment vertical="center"/>
    </xf>
    <xf numFmtId="0" fontId="2" fillId="2" borderId="4" xfId="0" applyFont="1" applyFill="1" applyBorder="1" applyAlignment="1">
      <alignment horizontal="right" vertical="top"/>
    </xf>
    <xf numFmtId="0" fontId="2" fillId="2" borderId="4" xfId="0" applyFont="1" applyFill="1" applyBorder="1" applyAlignment="1"/>
    <xf numFmtId="0" fontId="7" fillId="0" borderId="4" xfId="0" applyFont="1" applyFill="1" applyBorder="1" applyAlignment="1">
      <alignment horizontal="center" vertical="center"/>
    </xf>
    <xf numFmtId="0" fontId="7" fillId="0" borderId="4" xfId="0" applyFont="1" applyFill="1" applyBorder="1" applyAlignment="1">
      <alignment horizontal="center" vertical="center" wrapText="1"/>
    </xf>
    <xf numFmtId="0" fontId="2" fillId="0" borderId="4" xfId="0" applyFont="1" applyFill="1" applyBorder="1" applyAlignment="1">
      <alignment horizontal="center" vertical="center" wrapText="1"/>
    </xf>
    <xf numFmtId="176" fontId="2" fillId="0" borderId="4"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57" fontId="2" fillId="0" borderId="4" xfId="0" applyNumberFormat="1" applyFont="1" applyFill="1" applyBorder="1" applyAlignment="1">
      <alignment horizontal="center" vertical="center" wrapText="1"/>
    </xf>
    <xf numFmtId="0" fontId="2" fillId="0" borderId="5" xfId="0" applyFont="1" applyFill="1" applyBorder="1" applyAlignment="1">
      <alignment horizontal="center" vertical="center" wrapText="1"/>
    </xf>
    <xf numFmtId="176" fontId="2" fillId="0" borderId="5"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1" fillId="0" borderId="4" xfId="0" applyFont="1" applyFill="1" applyBorder="1" applyAlignment="1">
      <alignment horizontal="center" vertical="center" wrapText="1"/>
    </xf>
    <xf numFmtId="176" fontId="1" fillId="0" borderId="4" xfId="0" applyNumberFormat="1" applyFont="1" applyFill="1" applyBorder="1" applyAlignment="1">
      <alignment horizontal="center" vertical="center" wrapText="1"/>
    </xf>
    <xf numFmtId="0" fontId="2" fillId="2" borderId="4" xfId="0" applyFont="1" applyFill="1" applyBorder="1" applyAlignment="1">
      <alignment horizontal="center"/>
    </xf>
    <xf numFmtId="14" fontId="2" fillId="0" borderId="4"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7" fontId="2" fillId="0" borderId="4"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176" fontId="2" fillId="0" borderId="7"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2" fillId="0" borderId="4" xfId="0" applyNumberFormat="1" applyFont="1" applyFill="1" applyBorder="1" applyAlignment="1" applyProtection="1">
      <alignment horizontal="center" vertical="center" wrapText="1"/>
      <protection locked="0"/>
    </xf>
    <xf numFmtId="49" fontId="2" fillId="0" borderId="4" xfId="0" applyNumberFormat="1" applyFont="1" applyFill="1" applyBorder="1" applyAlignment="1">
      <alignment horizontal="left" vertical="center" wrapText="1"/>
    </xf>
    <xf numFmtId="49" fontId="2" fillId="0" borderId="7" xfId="0" applyNumberFormat="1" applyFont="1" applyFill="1" applyBorder="1" applyAlignment="1">
      <alignment horizontal="left" vertical="center" wrapText="1"/>
    </xf>
    <xf numFmtId="49" fontId="2" fillId="0" borderId="5" xfId="0" applyNumberFormat="1" applyFont="1" applyFill="1" applyBorder="1" applyAlignment="1">
      <alignment horizontal="left" vertical="center" wrapText="1"/>
    </xf>
    <xf numFmtId="49" fontId="2" fillId="0" borderId="8" xfId="0" applyNumberFormat="1" applyFont="1" applyFill="1" applyBorder="1" applyAlignment="1">
      <alignment horizontal="center" vertical="center" wrapText="1"/>
    </xf>
    <xf numFmtId="49" fontId="1" fillId="0" borderId="4" xfId="0" applyNumberFormat="1" applyFont="1" applyFill="1" applyBorder="1" applyAlignment="1" applyProtection="1">
      <alignment horizontal="center" vertical="center" wrapText="1"/>
      <protection locked="0"/>
    </xf>
    <xf numFmtId="0" fontId="2" fillId="0" borderId="4" xfId="0" applyFont="1" applyFill="1" applyBorder="1" applyAlignment="1">
      <alignment horizontal="center" vertical="center"/>
    </xf>
    <xf numFmtId="0" fontId="2" fillId="0" borderId="4" xfId="67" applyFont="1" applyFill="1" applyBorder="1" applyAlignment="1">
      <alignment horizontal="center" vertical="center" wrapText="1"/>
    </xf>
    <xf numFmtId="176" fontId="2" fillId="0" borderId="4" xfId="67" applyNumberFormat="1" applyFont="1" applyFill="1" applyBorder="1" applyAlignment="1">
      <alignment horizontal="center" vertical="center" wrapText="1"/>
    </xf>
    <xf numFmtId="0" fontId="3" fillId="0" borderId="0" xfId="67" applyFont="1" applyAlignment="1"/>
    <xf numFmtId="0" fontId="8" fillId="0" borderId="4" xfId="0" applyFont="1" applyFill="1" applyBorder="1" applyAlignment="1">
      <alignment horizontal="center" vertical="center"/>
    </xf>
    <xf numFmtId="49" fontId="8" fillId="0" borderId="4" xfId="0" applyNumberFormat="1" applyFont="1" applyFill="1" applyBorder="1" applyAlignment="1">
      <alignment horizontal="center" vertical="center" wrapText="1"/>
    </xf>
    <xf numFmtId="57" fontId="8" fillId="0" borderId="4" xfId="0" applyNumberFormat="1" applyFont="1" applyFill="1" applyBorder="1" applyAlignment="1">
      <alignment horizontal="right" vertical="center"/>
    </xf>
    <xf numFmtId="176" fontId="8" fillId="0" borderId="4" xfId="0" applyNumberFormat="1" applyFont="1" applyFill="1" applyBorder="1" applyAlignment="1">
      <alignment horizontal="right" vertical="center"/>
    </xf>
    <xf numFmtId="49" fontId="2" fillId="0" borderId="4" xfId="67" applyNumberFormat="1" applyFont="1" applyFill="1" applyBorder="1" applyAlignment="1">
      <alignment horizontal="center" vertical="center" wrapText="1"/>
    </xf>
    <xf numFmtId="0" fontId="3" fillId="0" borderId="0" xfId="67" applyFont="1" applyAlignment="1">
      <alignment horizontal="center"/>
    </xf>
    <xf numFmtId="0" fontId="2" fillId="0" borderId="4" xfId="0" applyFont="1" applyFill="1" applyBorder="1" applyAlignment="1">
      <alignment vertical="center" wrapText="1"/>
    </xf>
    <xf numFmtId="0" fontId="2" fillId="0" borderId="4" xfId="0" applyFont="1" applyFill="1" applyBorder="1" applyAlignment="1">
      <alignment horizontal="left" vertical="center" wrapText="1"/>
    </xf>
    <xf numFmtId="178" fontId="2" fillId="0" borderId="4" xfId="0" applyNumberFormat="1" applyFont="1" applyFill="1" applyBorder="1" applyAlignment="1">
      <alignment horizontal="center" vertical="center" wrapText="1"/>
    </xf>
    <xf numFmtId="0" fontId="8" fillId="0" borderId="4" xfId="0" applyFont="1" applyFill="1" applyBorder="1" applyAlignment="1">
      <alignment horizontal="left" vertical="center" wrapText="1"/>
    </xf>
    <xf numFmtId="176" fontId="8" fillId="0" borderId="4" xfId="0" applyNumberFormat="1" applyFont="1" applyFill="1" applyBorder="1" applyAlignment="1">
      <alignment horizontal="center" vertical="center"/>
    </xf>
    <xf numFmtId="0" fontId="8" fillId="0" borderId="4" xfId="0" applyFont="1" applyFill="1" applyBorder="1" applyAlignment="1">
      <alignment horizontal="left" vertical="center"/>
    </xf>
    <xf numFmtId="0" fontId="8" fillId="0" borderId="4" xfId="0" applyFont="1" applyFill="1" applyBorder="1" applyAlignment="1">
      <alignment vertical="center"/>
    </xf>
    <xf numFmtId="49" fontId="2" fillId="0" borderId="4" xfId="67" applyNumberFormat="1" applyFont="1" applyFill="1" applyBorder="1" applyAlignment="1" applyProtection="1">
      <alignment horizontal="center" vertical="center" wrapText="1"/>
      <protection locked="0"/>
    </xf>
    <xf numFmtId="0" fontId="4" fillId="0" borderId="0" xfId="67" applyFont="1" applyAlignment="1">
      <alignment horizontal="center"/>
    </xf>
    <xf numFmtId="0" fontId="2" fillId="0" borderId="0" xfId="67" applyFont="1" applyAlignment="1"/>
    <xf numFmtId="0" fontId="9" fillId="2" borderId="0" xfId="55" applyFill="1"/>
    <xf numFmtId="0" fontId="9" fillId="0" borderId="0" xfId="55"/>
    <xf numFmtId="0" fontId="10" fillId="3" borderId="9" xfId="55" applyFont="1" applyFill="1" applyBorder="1" applyAlignment="1">
      <alignment horizontal="left" vertical="center"/>
    </xf>
    <xf numFmtId="0" fontId="10" fillId="3" borderId="10" xfId="55" applyFont="1" applyFill="1" applyBorder="1" applyAlignment="1">
      <alignment horizontal="left" vertical="center"/>
    </xf>
    <xf numFmtId="0" fontId="11" fillId="0" borderId="0" xfId="55" applyFont="1" applyBorder="1" applyAlignment="1">
      <alignment vertical="center"/>
    </xf>
    <xf numFmtId="0" fontId="12" fillId="3" borderId="11" xfId="55" applyFont="1" applyFill="1" applyBorder="1" applyAlignment="1">
      <alignment horizontal="left" vertical="center"/>
    </xf>
    <xf numFmtId="0" fontId="12" fillId="3" borderId="12" xfId="55" applyFont="1" applyFill="1" applyBorder="1" applyAlignment="1">
      <alignment horizontal="left" vertical="center"/>
    </xf>
    <xf numFmtId="0" fontId="9" fillId="0" borderId="0" xfId="55" applyFont="1" applyBorder="1" applyAlignment="1">
      <alignment vertical="center"/>
    </xf>
    <xf numFmtId="0" fontId="13" fillId="4" borderId="13" xfId="55" applyFont="1" applyFill="1" applyBorder="1" applyAlignment="1">
      <alignment horizontal="center" vertical="center"/>
    </xf>
    <xf numFmtId="0" fontId="14" fillId="4" borderId="13" xfId="55" applyFont="1" applyFill="1" applyBorder="1" applyAlignment="1">
      <alignment horizontal="center" vertical="center" wrapText="1"/>
    </xf>
    <xf numFmtId="0" fontId="15" fillId="2" borderId="0" xfId="55" applyFont="1" applyFill="1" applyAlignment="1">
      <alignment vertical="top"/>
    </xf>
    <xf numFmtId="0" fontId="13" fillId="3" borderId="14" xfId="55" applyFont="1" applyFill="1" applyBorder="1" applyAlignment="1">
      <alignment horizontal="center" vertical="center" wrapText="1"/>
    </xf>
    <xf numFmtId="14" fontId="13" fillId="2" borderId="5" xfId="55" applyNumberFormat="1" applyFont="1" applyFill="1" applyBorder="1" applyAlignment="1">
      <alignment horizontal="center" vertical="center" wrapText="1"/>
    </xf>
    <xf numFmtId="0" fontId="13" fillId="0" borderId="14" xfId="55" applyFont="1" applyBorder="1" applyAlignment="1">
      <alignment horizontal="center" vertical="center" wrapText="1"/>
    </xf>
    <xf numFmtId="14" fontId="13" fillId="0" borderId="14" xfId="55" applyNumberFormat="1" applyFont="1" applyBorder="1" applyAlignment="1">
      <alignment horizontal="center" vertical="center" wrapText="1"/>
    </xf>
    <xf numFmtId="0" fontId="13" fillId="2" borderId="5" xfId="55" applyFont="1" applyFill="1" applyBorder="1" applyAlignment="1">
      <alignment horizontal="center" vertical="center" wrapText="1"/>
    </xf>
    <xf numFmtId="0" fontId="13" fillId="3" borderId="5" xfId="55" applyFont="1" applyFill="1" applyBorder="1" applyAlignment="1">
      <alignment horizontal="center" vertical="center" wrapText="1"/>
    </xf>
    <xf numFmtId="0" fontId="13" fillId="0" borderId="5" xfId="55" applyFont="1" applyBorder="1" applyAlignment="1">
      <alignment horizontal="center" vertical="center" wrapText="1"/>
    </xf>
    <xf numFmtId="14" fontId="13" fillId="0" borderId="5" xfId="55" applyNumberFormat="1" applyFont="1" applyBorder="1" applyAlignment="1">
      <alignment horizontal="center" vertical="center" wrapText="1"/>
    </xf>
    <xf numFmtId="178" fontId="13" fillId="0" borderId="5" xfId="55" applyNumberFormat="1" applyFont="1" applyBorder="1" applyAlignment="1">
      <alignment horizontal="center" vertical="center" wrapText="1"/>
    </xf>
    <xf numFmtId="0" fontId="13" fillId="0" borderId="5" xfId="55" applyFont="1" applyBorder="1" applyAlignment="1">
      <alignment horizontal="center"/>
    </xf>
    <xf numFmtId="0" fontId="16" fillId="0" borderId="5" xfId="55" applyFont="1" applyBorder="1" applyAlignment="1">
      <alignment horizontal="center" vertical="center" wrapText="1"/>
    </xf>
    <xf numFmtId="14" fontId="16" fillId="0" borderId="5" xfId="55" applyNumberFormat="1" applyFont="1" applyBorder="1" applyAlignment="1">
      <alignment horizontal="center" vertical="center" wrapText="1"/>
    </xf>
    <xf numFmtId="0" fontId="13" fillId="0" borderId="5" xfId="55" applyFont="1" applyBorder="1" applyAlignment="1">
      <alignment horizontal="center" vertical="center"/>
    </xf>
    <xf numFmtId="14" fontId="13" fillId="0" borderId="5" xfId="55" applyNumberFormat="1" applyFont="1" applyBorder="1" applyAlignment="1">
      <alignment horizontal="center"/>
    </xf>
    <xf numFmtId="14" fontId="13" fillId="0" borderId="5" xfId="55" applyNumberFormat="1" applyFont="1" applyBorder="1" applyAlignment="1">
      <alignment horizontal="center" vertical="center"/>
    </xf>
    <xf numFmtId="14" fontId="13" fillId="3" borderId="5" xfId="55" applyNumberFormat="1" applyFont="1" applyFill="1" applyBorder="1" applyAlignment="1">
      <alignment horizontal="center" vertical="center" wrapText="1"/>
    </xf>
    <xf numFmtId="0" fontId="13" fillId="3" borderId="5" xfId="55" applyFont="1" applyFill="1" applyBorder="1" applyAlignment="1">
      <alignment horizontal="center"/>
    </xf>
    <xf numFmtId="178" fontId="13" fillId="3" borderId="5" xfId="55" applyNumberFormat="1" applyFont="1" applyFill="1" applyBorder="1" applyAlignment="1">
      <alignment horizontal="center"/>
    </xf>
    <xf numFmtId="178" fontId="13" fillId="0" borderId="5" xfId="55" applyNumberFormat="1" applyFont="1" applyBorder="1" applyAlignment="1">
      <alignment horizontal="center"/>
    </xf>
    <xf numFmtId="0" fontId="13" fillId="0" borderId="0" xfId="55" applyFont="1" applyBorder="1" applyAlignment="1">
      <alignment horizontal="center" vertical="center" wrapText="1"/>
    </xf>
    <xf numFmtId="0" fontId="13" fillId="2" borderId="5" xfId="55" applyFont="1" applyFill="1" applyBorder="1" applyAlignment="1">
      <alignment horizontal="center"/>
    </xf>
    <xf numFmtId="0" fontId="17" fillId="2" borderId="4" xfId="55" applyFont="1" applyFill="1" applyBorder="1" applyAlignment="1">
      <alignment horizontal="center"/>
    </xf>
    <xf numFmtId="0" fontId="17" fillId="2" borderId="15" xfId="55" applyFont="1" applyFill="1" applyBorder="1" applyAlignment="1">
      <alignment horizontal="center"/>
    </xf>
    <xf numFmtId="178" fontId="17" fillId="2" borderId="15" xfId="55" applyNumberFormat="1" applyFont="1" applyFill="1" applyBorder="1" applyAlignment="1">
      <alignment horizontal="center"/>
    </xf>
    <xf numFmtId="14" fontId="17" fillId="2" borderId="4" xfId="55" applyNumberFormat="1" applyFont="1" applyFill="1" applyBorder="1" applyAlignment="1">
      <alignment horizontal="center"/>
    </xf>
    <xf numFmtId="0" fontId="18" fillId="2" borderId="0" xfId="52" applyFont="1" applyFill="1" applyAlignment="1"/>
    <xf numFmtId="0" fontId="6" fillId="2" borderId="0" xfId="55" applyFont="1" applyFill="1" applyAlignment="1">
      <alignment vertical="top"/>
    </xf>
    <xf numFmtId="0" fontId="9" fillId="2" borderId="0" xfId="56" applyFill="1" applyAlignment="1">
      <alignment horizontal="right" vertical="top"/>
    </xf>
    <xf numFmtId="0" fontId="9" fillId="2" borderId="0" xfId="59" applyFill="1" applyAlignment="1"/>
    <xf numFmtId="0" fontId="0" fillId="2" borderId="0" xfId="62" applyFont="1" applyFill="1" applyAlignment="1"/>
    <xf numFmtId="0" fontId="19" fillId="0" borderId="4" xfId="61" applyFont="1" applyBorder="1" applyAlignment="1">
      <alignment horizontal="center" vertical="center"/>
    </xf>
    <xf numFmtId="0" fontId="12" fillId="2" borderId="1" xfId="61" applyFont="1" applyFill="1" applyBorder="1" applyAlignment="1">
      <alignment horizontal="center" vertical="center"/>
    </xf>
    <xf numFmtId="0" fontId="12" fillId="2" borderId="2" xfId="61" applyFont="1" applyFill="1" applyBorder="1" applyAlignment="1">
      <alignment horizontal="center" vertical="center"/>
    </xf>
    <xf numFmtId="0" fontId="12" fillId="2" borderId="3" xfId="61" applyFont="1" applyFill="1" applyBorder="1" applyAlignment="1">
      <alignment horizontal="center" vertical="center"/>
    </xf>
    <xf numFmtId="0" fontId="20" fillId="0" borderId="4" xfId="61" applyFont="1" applyFill="1" applyBorder="1" applyAlignment="1">
      <alignment horizontal="center" vertical="center"/>
    </xf>
    <xf numFmtId="0" fontId="21" fillId="0" borderId="4" xfId="61" applyFont="1" applyFill="1" applyBorder="1" applyAlignment="1">
      <alignment horizontal="center" vertical="center" wrapText="1"/>
    </xf>
    <xf numFmtId="0" fontId="9" fillId="0" borderId="14" xfId="55" applyFill="1" applyBorder="1" applyAlignment="1">
      <alignment horizontal="center" vertical="center" wrapText="1"/>
    </xf>
    <xf numFmtId="0" fontId="9" fillId="0" borderId="16" xfId="55" applyFill="1" applyBorder="1" applyAlignment="1">
      <alignment vertical="center" wrapText="1"/>
    </xf>
    <xf numFmtId="0" fontId="9" fillId="0" borderId="16" xfId="55" applyFill="1" applyBorder="1" applyAlignment="1">
      <alignment horizontal="center" vertical="center" wrapText="1"/>
    </xf>
    <xf numFmtId="0" fontId="9" fillId="0" borderId="16" xfId="55" applyFill="1" applyBorder="1" applyAlignment="1">
      <alignment horizontal="right" vertical="center" wrapText="1"/>
    </xf>
    <xf numFmtId="178" fontId="9" fillId="0" borderId="16" xfId="55" applyNumberFormat="1" applyFill="1" applyBorder="1" applyAlignment="1">
      <alignment horizontal="right" vertical="center" wrapText="1"/>
    </xf>
    <xf numFmtId="14" fontId="9" fillId="0" borderId="16" xfId="55" applyNumberFormat="1" applyFill="1" applyBorder="1" applyAlignment="1">
      <alignment horizontal="right" vertical="center" wrapText="1"/>
    </xf>
    <xf numFmtId="0" fontId="9" fillId="2" borderId="14" xfId="55" applyFill="1" applyBorder="1" applyAlignment="1">
      <alignment horizontal="center" vertical="center" wrapText="1"/>
    </xf>
    <xf numFmtId="0" fontId="9" fillId="2" borderId="16" xfId="55" applyFill="1" applyBorder="1" applyAlignment="1">
      <alignment vertical="center" wrapText="1"/>
    </xf>
    <xf numFmtId="0" fontId="9" fillId="2" borderId="16" xfId="55" applyFill="1" applyBorder="1" applyAlignment="1">
      <alignment horizontal="center" vertical="center" wrapText="1"/>
    </xf>
    <xf numFmtId="0" fontId="9" fillId="2" borderId="16" xfId="55" applyFill="1" applyBorder="1" applyAlignment="1">
      <alignment horizontal="right" vertical="center" wrapText="1"/>
    </xf>
    <xf numFmtId="14" fontId="9" fillId="2" borderId="16" xfId="55" applyNumberFormat="1" applyFill="1" applyBorder="1" applyAlignment="1">
      <alignment horizontal="right" vertical="center"/>
    </xf>
    <xf numFmtId="14" fontId="9" fillId="0" borderId="16" xfId="55" applyNumberFormat="1" applyFill="1" applyBorder="1" applyAlignment="1">
      <alignment horizontal="right" vertical="center"/>
    </xf>
    <xf numFmtId="0" fontId="9" fillId="0" borderId="16" xfId="55" applyFill="1" applyBorder="1" applyAlignment="1"/>
    <xf numFmtId="0" fontId="9" fillId="0" borderId="16" xfId="55" applyFill="1" applyBorder="1" applyAlignment="1">
      <alignment horizontal="center"/>
    </xf>
    <xf numFmtId="0" fontId="9" fillId="0" borderId="16" xfId="55" applyFill="1" applyBorder="1" applyAlignment="1">
      <alignment horizontal="right"/>
    </xf>
    <xf numFmtId="14" fontId="9" fillId="0" borderId="16" xfId="55" applyNumberFormat="1" applyFill="1" applyBorder="1" applyAlignment="1"/>
    <xf numFmtId="178" fontId="9" fillId="0" borderId="16" xfId="55" applyNumberFormat="1" applyFill="1" applyBorder="1" applyAlignment="1">
      <alignment horizontal="right" vertical="center"/>
    </xf>
    <xf numFmtId="0" fontId="22" fillId="0" borderId="16" xfId="55" applyFont="1" applyFill="1" applyBorder="1" applyAlignment="1">
      <alignment horizontal="right"/>
    </xf>
    <xf numFmtId="0" fontId="9" fillId="0" borderId="16" xfId="55" applyFill="1" applyBorder="1" applyAlignment="1">
      <alignment vertical="center"/>
    </xf>
    <xf numFmtId="14" fontId="9" fillId="0" borderId="16" xfId="55" applyNumberFormat="1" applyFill="1" applyBorder="1" applyAlignment="1">
      <alignment horizontal="right"/>
    </xf>
    <xf numFmtId="178" fontId="9" fillId="0" borderId="16" xfId="55" applyNumberFormat="1" applyFill="1" applyBorder="1" applyAlignment="1">
      <alignment horizontal="right"/>
    </xf>
    <xf numFmtId="0" fontId="23" fillId="0" borderId="16" xfId="55" applyFont="1" applyFill="1" applyBorder="1" applyAlignment="1"/>
    <xf numFmtId="0" fontId="6" fillId="0" borderId="16" xfId="55" applyFont="1" applyFill="1" applyBorder="1" applyAlignment="1">
      <alignment horizontal="center" vertical="center" wrapText="1"/>
    </xf>
    <xf numFmtId="0" fontId="6" fillId="0" borderId="16" xfId="55" applyFont="1" applyFill="1" applyBorder="1" applyAlignment="1">
      <alignment horizontal="center"/>
    </xf>
    <xf numFmtId="0" fontId="6" fillId="0" borderId="16" xfId="55" applyFont="1" applyFill="1" applyBorder="1" applyAlignment="1">
      <alignment horizontal="right" vertical="center" wrapText="1"/>
    </xf>
    <xf numFmtId="14" fontId="6" fillId="0" borderId="16" xfId="55" applyNumberFormat="1" applyFont="1" applyFill="1" applyBorder="1" applyAlignment="1">
      <alignment horizontal="right" vertical="center" wrapText="1"/>
    </xf>
    <xf numFmtId="0" fontId="23" fillId="2" borderId="16" xfId="55" applyFont="1" applyFill="1" applyBorder="1" applyAlignment="1"/>
    <xf numFmtId="0" fontId="6" fillId="2" borderId="16" xfId="55" applyFont="1" applyFill="1" applyBorder="1" applyAlignment="1">
      <alignment horizontal="center" vertical="center" wrapText="1"/>
    </xf>
    <xf numFmtId="0" fontId="6" fillId="2" borderId="16" xfId="55" applyFont="1" applyFill="1" applyBorder="1" applyAlignment="1">
      <alignment horizontal="center"/>
    </xf>
    <xf numFmtId="0" fontId="6" fillId="2" borderId="16" xfId="55" applyFont="1" applyFill="1" applyBorder="1" applyAlignment="1">
      <alignment horizontal="right" vertical="center" wrapText="1"/>
    </xf>
    <xf numFmtId="0" fontId="23" fillId="0" borderId="16" xfId="55" applyFont="1" applyFill="1" applyBorder="1" applyAlignment="1">
      <alignment horizontal="center"/>
    </xf>
    <xf numFmtId="0" fontId="23" fillId="0" borderId="16" xfId="55" applyFont="1" applyFill="1" applyBorder="1" applyAlignment="1">
      <alignment horizontal="right"/>
    </xf>
    <xf numFmtId="0" fontId="24" fillId="2" borderId="0" xfId="0" applyFont="1" applyFill="1"/>
    <xf numFmtId="0" fontId="25" fillId="2" borderId="17" xfId="0" applyFont="1" applyFill="1" applyBorder="1" applyAlignment="1">
      <alignment horizontal="left" vertical="center" wrapText="1"/>
    </xf>
    <xf numFmtId="0" fontId="0" fillId="0" borderId="0" xfId="0" applyAlignment="1">
      <alignment vertical="center"/>
    </xf>
    <xf numFmtId="0" fontId="26" fillId="2" borderId="0" xfId="0" applyFont="1" applyFill="1" applyAlignment="1">
      <alignment horizontal="center"/>
    </xf>
    <xf numFmtId="0" fontId="26" fillId="2" borderId="0" xfId="0" applyFont="1" applyFill="1"/>
    <xf numFmtId="0" fontId="27" fillId="2" borderId="0" xfId="0" applyFont="1" applyFill="1" applyAlignment="1">
      <alignment horizontal="center" vertical="center"/>
    </xf>
    <xf numFmtId="0" fontId="0" fillId="2" borderId="0" xfId="0" applyFill="1" applyAlignment="1">
      <alignment horizontal="right" vertical="top"/>
    </xf>
    <xf numFmtId="0" fontId="12" fillId="2" borderId="0" xfId="0" applyFont="1" applyFill="1" applyAlignment="1">
      <alignment vertical="center"/>
    </xf>
    <xf numFmtId="0" fontId="28" fillId="2" borderId="0" xfId="0" applyFont="1" applyFill="1" applyAlignment="1">
      <alignment horizontal="center" vertical="center"/>
    </xf>
    <xf numFmtId="179" fontId="28" fillId="2" borderId="0" xfId="0" applyNumberFormat="1" applyFont="1" applyFill="1" applyAlignment="1">
      <alignment horizontal="center" vertical="center"/>
    </xf>
    <xf numFmtId="0" fontId="29" fillId="2" borderId="18" xfId="0" applyFont="1" applyFill="1" applyBorder="1" applyAlignment="1">
      <alignment horizontal="left" vertical="center"/>
    </xf>
    <xf numFmtId="0" fontId="30" fillId="5" borderId="17" xfId="0" applyFont="1" applyFill="1" applyBorder="1" applyAlignment="1">
      <alignment vertical="center" wrapText="1"/>
    </xf>
    <xf numFmtId="0" fontId="30" fillId="5" borderId="19" xfId="0" applyFont="1" applyFill="1" applyBorder="1" applyAlignment="1">
      <alignment horizontal="right" vertical="center" wrapText="1"/>
    </xf>
    <xf numFmtId="0" fontId="31" fillId="6" borderId="2" xfId="0" applyFont="1" applyFill="1" applyBorder="1" applyAlignment="1">
      <alignment vertical="center"/>
    </xf>
    <xf numFmtId="0" fontId="26" fillId="0" borderId="2" xfId="0" applyFont="1" applyBorder="1" applyAlignment="1">
      <alignment vertical="center" wrapText="1"/>
    </xf>
    <xf numFmtId="0" fontId="26" fillId="2" borderId="2" xfId="0" applyFont="1" applyFill="1" applyBorder="1" applyAlignment="1">
      <alignment vertical="center" wrapText="1"/>
    </xf>
    <xf numFmtId="180" fontId="32" fillId="2" borderId="2" xfId="1" applyNumberFormat="1" applyFont="1" applyFill="1" applyBorder="1" applyAlignment="1">
      <alignment horizontal="right" vertical="center" wrapText="1"/>
    </xf>
    <xf numFmtId="0" fontId="31" fillId="6" borderId="2" xfId="0" applyFont="1" applyFill="1" applyBorder="1" applyAlignment="1">
      <alignment horizontal="right" vertical="center"/>
    </xf>
    <xf numFmtId="181" fontId="26" fillId="2" borderId="2" xfId="0" applyNumberFormat="1" applyFont="1" applyFill="1" applyBorder="1" applyAlignment="1">
      <alignment vertical="center" wrapText="1"/>
    </xf>
    <xf numFmtId="181" fontId="26" fillId="2" borderId="2" xfId="0" applyNumberFormat="1" applyFont="1" applyFill="1" applyBorder="1" applyAlignment="1">
      <alignment horizontal="right" vertical="center" wrapText="1"/>
    </xf>
    <xf numFmtId="43" fontId="32" fillId="0" borderId="2" xfId="1" applyFont="1" applyFill="1" applyBorder="1" applyAlignment="1">
      <alignment vertical="center" wrapText="1"/>
    </xf>
    <xf numFmtId="181" fontId="31" fillId="6" borderId="2" xfId="0" applyNumberFormat="1" applyFont="1" applyFill="1" applyBorder="1" applyAlignment="1">
      <alignment vertical="center"/>
    </xf>
    <xf numFmtId="181" fontId="31" fillId="6" borderId="2" xfId="0" applyNumberFormat="1" applyFont="1" applyFill="1" applyBorder="1" applyAlignment="1">
      <alignment horizontal="right" vertical="center"/>
    </xf>
    <xf numFmtId="0" fontId="33" fillId="2" borderId="20" xfId="0" applyFont="1" applyFill="1" applyBorder="1" applyAlignment="1">
      <alignment vertical="center"/>
    </xf>
    <xf numFmtId="181" fontId="33" fillId="2" borderId="20" xfId="0" applyNumberFormat="1" applyFont="1" applyFill="1" applyBorder="1" applyAlignment="1">
      <alignment horizontal="right" vertical="center"/>
    </xf>
    <xf numFmtId="182" fontId="33" fillId="2" borderId="20" xfId="0" applyNumberFormat="1" applyFont="1" applyFill="1" applyBorder="1" applyAlignment="1">
      <alignment horizontal="right" vertical="center" wrapText="1"/>
    </xf>
    <xf numFmtId="0" fontId="34" fillId="2" borderId="17" xfId="0" applyFont="1" applyFill="1" applyBorder="1" applyAlignment="1">
      <alignment horizontal="left" vertical="center" wrapText="1"/>
    </xf>
    <xf numFmtId="182" fontId="33" fillId="2" borderId="0" xfId="0" applyNumberFormat="1" applyFont="1" applyFill="1" applyBorder="1" applyAlignment="1">
      <alignment vertical="center" wrapText="1"/>
    </xf>
    <xf numFmtId="0" fontId="34" fillId="2" borderId="0" xfId="0" applyFont="1" applyFill="1" applyBorder="1" applyAlignment="1">
      <alignment horizontal="left" vertical="center" wrapText="1"/>
    </xf>
    <xf numFmtId="0" fontId="35" fillId="2" borderId="0" xfId="0" applyFont="1" applyFill="1"/>
    <xf numFmtId="0" fontId="36" fillId="2" borderId="0" xfId="0" applyFont="1" applyFill="1"/>
    <xf numFmtId="0" fontId="30" fillId="5" borderId="19" xfId="0" applyFont="1" applyFill="1" applyBorder="1" applyAlignment="1">
      <alignment vertical="center" wrapText="1"/>
    </xf>
    <xf numFmtId="0" fontId="24" fillId="2" borderId="2" xfId="0" applyFont="1" applyFill="1" applyBorder="1" applyAlignment="1">
      <alignment vertical="center" wrapText="1"/>
    </xf>
    <xf numFmtId="0" fontId="33" fillId="2" borderId="2" xfId="0" applyFont="1" applyFill="1" applyBorder="1" applyAlignment="1">
      <alignment vertical="center" wrapText="1"/>
    </xf>
    <xf numFmtId="180" fontId="33" fillId="2" borderId="2" xfId="1" applyNumberFormat="1" applyFont="1" applyFill="1" applyBorder="1" applyAlignment="1">
      <alignment horizontal="right" vertical="center" wrapText="1"/>
    </xf>
    <xf numFmtId="182" fontId="33" fillId="2" borderId="2" xfId="0" applyNumberFormat="1" applyFont="1" applyFill="1" applyBorder="1" applyAlignment="1">
      <alignment horizontal="right" vertical="center" wrapText="1"/>
    </xf>
    <xf numFmtId="43" fontId="33" fillId="2" borderId="2" xfId="1" applyFont="1" applyFill="1" applyBorder="1" applyAlignment="1">
      <alignment horizontal="right" vertical="center" wrapText="1"/>
    </xf>
    <xf numFmtId="182" fontId="37" fillId="2" borderId="2" xfId="0" applyNumberFormat="1" applyFont="1" applyFill="1" applyBorder="1" applyAlignment="1">
      <alignment horizontal="right" vertical="center" wrapText="1"/>
    </xf>
    <xf numFmtId="0" fontId="26" fillId="2" borderId="2" xfId="0" applyFont="1" applyFill="1" applyBorder="1" applyAlignment="1">
      <alignment horizontal="right" vertical="center" wrapText="1"/>
    </xf>
    <xf numFmtId="43" fontId="26" fillId="2" borderId="2" xfId="1" applyFont="1" applyFill="1" applyBorder="1" applyAlignment="1">
      <alignment horizontal="right" vertical="center" wrapText="1"/>
    </xf>
    <xf numFmtId="0" fontId="26" fillId="2" borderId="21" xfId="0" applyFont="1" applyFill="1" applyBorder="1" applyAlignment="1">
      <alignment vertical="center" wrapText="1"/>
    </xf>
    <xf numFmtId="182" fontId="37" fillId="2" borderId="21" xfId="0" applyNumberFormat="1" applyFont="1" applyFill="1" applyBorder="1" applyAlignment="1">
      <alignment horizontal="right" vertical="center" wrapText="1"/>
    </xf>
    <xf numFmtId="0" fontId="26" fillId="2" borderId="21" xfId="0" applyFont="1" applyFill="1" applyBorder="1" applyAlignment="1">
      <alignment horizontal="right" vertical="center" wrapText="1"/>
    </xf>
    <xf numFmtId="43" fontId="26" fillId="2" borderId="21" xfId="1" applyFont="1" applyFill="1" applyBorder="1" applyAlignment="1">
      <alignment horizontal="right" vertical="center" wrapText="1"/>
    </xf>
    <xf numFmtId="0" fontId="37" fillId="2" borderId="20" xfId="0" applyFont="1" applyFill="1" applyBorder="1" applyAlignment="1">
      <alignment vertical="center"/>
    </xf>
    <xf numFmtId="182" fontId="37" fillId="2" borderId="20" xfId="0" applyNumberFormat="1" applyFont="1" applyFill="1" applyBorder="1" applyAlignment="1">
      <alignment horizontal="right" vertical="center" wrapText="1"/>
    </xf>
    <xf numFmtId="182" fontId="37" fillId="2" borderId="0" xfId="0" applyNumberFormat="1" applyFont="1" applyFill="1" applyBorder="1" applyAlignment="1">
      <alignment horizontal="right" vertical="center" wrapText="1"/>
    </xf>
    <xf numFmtId="0" fontId="25" fillId="0" borderId="0" xfId="0" applyFont="1" applyFill="1" applyBorder="1" applyAlignment="1">
      <alignment horizontal="left" vertical="center" wrapText="1"/>
    </xf>
    <xf numFmtId="0" fontId="26" fillId="2" borderId="0" xfId="0" applyFont="1" applyFill="1" applyAlignment="1">
      <alignment horizontal="left" vertical="center"/>
    </xf>
    <xf numFmtId="0" fontId="26" fillId="2" borderId="0" xfId="0" applyFont="1" applyFill="1" applyAlignment="1">
      <alignment horizontal="left"/>
    </xf>
    <xf numFmtId="0" fontId="29" fillId="2" borderId="0" xfId="0" applyFont="1" applyFill="1" applyAlignment="1">
      <alignment vertical="center"/>
    </xf>
    <xf numFmtId="0" fontId="30" fillId="7" borderId="19" xfId="0" applyFont="1" applyFill="1" applyBorder="1" applyAlignment="1">
      <alignment horizontal="left" vertical="center" wrapText="1"/>
    </xf>
    <xf numFmtId="0" fontId="30" fillId="7" borderId="17" xfId="0" applyFont="1" applyFill="1" applyBorder="1" applyAlignment="1">
      <alignment horizontal="left" vertical="center" wrapText="1"/>
    </xf>
    <xf numFmtId="0" fontId="30" fillId="7" borderId="22" xfId="0" applyFont="1" applyFill="1" applyBorder="1" applyAlignment="1">
      <alignment horizontal="center" vertical="center" wrapText="1"/>
    </xf>
    <xf numFmtId="0" fontId="30" fillId="7" borderId="19" xfId="0" applyFont="1" applyFill="1" applyBorder="1" applyAlignment="1">
      <alignment horizontal="center" vertical="center" wrapText="1"/>
    </xf>
    <xf numFmtId="181" fontId="26" fillId="2" borderId="2" xfId="0" applyNumberFormat="1" applyFont="1" applyFill="1" applyBorder="1"/>
    <xf numFmtId="181" fontId="37" fillId="2" borderId="2" xfId="0" applyNumberFormat="1" applyFont="1" applyFill="1" applyBorder="1" applyAlignment="1">
      <alignment vertical="center" wrapText="1"/>
    </xf>
    <xf numFmtId="181" fontId="26" fillId="0" borderId="2" xfId="0" applyNumberFormat="1" applyFont="1" applyBorder="1"/>
    <xf numFmtId="181" fontId="26" fillId="0" borderId="2" xfId="0" applyNumberFormat="1" applyFont="1" applyBorder="1" applyAlignment="1">
      <alignment horizontal="right"/>
    </xf>
    <xf numFmtId="181" fontId="26" fillId="2" borderId="2" xfId="0" applyNumberFormat="1" applyFont="1" applyFill="1" applyBorder="1" applyAlignment="1"/>
    <xf numFmtId="181" fontId="37" fillId="2" borderId="2" xfId="0" applyNumberFormat="1" applyFont="1" applyFill="1" applyBorder="1" applyAlignment="1">
      <alignment horizontal="left" vertical="center" wrapText="1"/>
    </xf>
    <xf numFmtId="181" fontId="37" fillId="2" borderId="2" xfId="0" applyNumberFormat="1" applyFont="1" applyFill="1" applyBorder="1" applyAlignment="1">
      <alignment horizontal="right" vertical="center" wrapText="1"/>
    </xf>
    <xf numFmtId="181" fontId="26" fillId="2" borderId="0" xfId="0" applyNumberFormat="1" applyFont="1" applyFill="1" applyAlignment="1"/>
    <xf numFmtId="181" fontId="37" fillId="0" borderId="2" xfId="0" applyNumberFormat="1" applyFont="1" applyBorder="1" applyAlignment="1">
      <alignment horizontal="right" vertical="center" wrapText="1"/>
    </xf>
    <xf numFmtId="181" fontId="37" fillId="2" borderId="2" xfId="1" applyNumberFormat="1" applyFont="1" applyFill="1" applyBorder="1" applyAlignment="1">
      <alignment horizontal="right" vertical="center" wrapText="1"/>
    </xf>
    <xf numFmtId="181" fontId="26" fillId="2" borderId="20" xfId="0" applyNumberFormat="1" applyFont="1" applyFill="1" applyBorder="1" applyAlignment="1">
      <alignment horizontal="left" vertical="center" wrapText="1"/>
    </xf>
    <xf numFmtId="181" fontId="26" fillId="2" borderId="20" xfId="0" applyNumberFormat="1" applyFont="1" applyFill="1" applyBorder="1" applyAlignment="1">
      <alignment horizontal="right" vertical="center" wrapText="1"/>
    </xf>
    <xf numFmtId="181" fontId="26" fillId="2" borderId="20" xfId="0" applyNumberFormat="1" applyFont="1" applyFill="1" applyBorder="1" applyAlignment="1">
      <alignment vertical="center" wrapText="1"/>
    </xf>
    <xf numFmtId="181" fontId="26" fillId="0" borderId="20" xfId="0" applyNumberFormat="1" applyFont="1" applyBorder="1" applyAlignment="1">
      <alignment horizontal="right" vertical="center" wrapText="1"/>
    </xf>
    <xf numFmtId="181" fontId="26" fillId="2" borderId="20" xfId="1" applyNumberFormat="1" applyFont="1" applyFill="1" applyBorder="1" applyAlignment="1">
      <alignment horizontal="right" vertical="center" wrapText="1"/>
    </xf>
    <xf numFmtId="181" fontId="26" fillId="0" borderId="0" xfId="0" applyNumberFormat="1" applyFont="1" applyBorder="1" applyAlignment="1">
      <alignment horizontal="right" vertical="center" wrapText="1"/>
    </xf>
    <xf numFmtId="181" fontId="26" fillId="2" borderId="0" xfId="1" applyNumberFormat="1" applyFont="1" applyFill="1" applyBorder="1" applyAlignment="1">
      <alignment horizontal="right" vertical="center" wrapText="1"/>
    </xf>
    <xf numFmtId="0" fontId="25" fillId="0" borderId="0" xfId="0" applyFont="1" applyFill="1" applyBorder="1" applyAlignment="1">
      <alignment horizontal="left" vertical="center"/>
    </xf>
    <xf numFmtId="0" fontId="26" fillId="2" borderId="2" xfId="0" applyFont="1" applyFill="1" applyBorder="1" applyAlignment="1"/>
    <xf numFmtId="0" fontId="37" fillId="2" borderId="2" xfId="0" applyFont="1" applyFill="1" applyBorder="1" applyAlignment="1">
      <alignment vertical="center" wrapText="1"/>
    </xf>
    <xf numFmtId="182" fontId="37" fillId="2" borderId="2" xfId="0" applyNumberFormat="1" applyFont="1" applyFill="1" applyBorder="1" applyAlignment="1">
      <alignment vertical="center" wrapText="1"/>
    </xf>
    <xf numFmtId="43" fontId="26" fillId="2" borderId="2" xfId="1" applyFont="1" applyFill="1" applyBorder="1" applyAlignment="1">
      <alignment vertical="center" wrapText="1"/>
    </xf>
    <xf numFmtId="182" fontId="31" fillId="6" borderId="2" xfId="0" applyNumberFormat="1" applyFont="1" applyFill="1" applyBorder="1" applyAlignment="1">
      <alignment vertical="center"/>
    </xf>
    <xf numFmtId="43" fontId="37" fillId="0" borderId="2" xfId="1" applyFont="1" applyFill="1" applyBorder="1" applyAlignment="1">
      <alignment vertical="center" wrapText="1"/>
    </xf>
    <xf numFmtId="0" fontId="37" fillId="2" borderId="20" xfId="0" applyFont="1" applyFill="1" applyBorder="1" applyAlignment="1">
      <alignment vertical="center" wrapText="1"/>
    </xf>
    <xf numFmtId="182" fontId="37" fillId="2" borderId="20" xfId="0" applyNumberFormat="1" applyFont="1" applyFill="1" applyBorder="1" applyAlignment="1">
      <alignment vertical="center" wrapText="1"/>
    </xf>
    <xf numFmtId="43" fontId="26" fillId="0" borderId="20" xfId="1" applyFont="1" applyFill="1" applyBorder="1" applyAlignment="1">
      <alignment vertical="center" wrapText="1"/>
    </xf>
    <xf numFmtId="43" fontId="26" fillId="2" borderId="20" xfId="1" applyFont="1" applyFill="1" applyBorder="1" applyAlignment="1">
      <alignment vertical="center" wrapText="1"/>
    </xf>
    <xf numFmtId="43" fontId="37" fillId="0" borderId="20" xfId="1" applyFont="1" applyFill="1" applyBorder="1" applyAlignment="1">
      <alignment vertical="center" wrapText="1"/>
    </xf>
    <xf numFmtId="0" fontId="26" fillId="2" borderId="20" xfId="0" applyFont="1" applyFill="1" applyBorder="1" applyAlignment="1">
      <alignment horizontal="right" vertical="center" wrapText="1"/>
    </xf>
    <xf numFmtId="43" fontId="37" fillId="2" borderId="0" xfId="1" applyFont="1" applyFill="1" applyBorder="1" applyAlignment="1">
      <alignment horizontal="right" vertical="center" wrapText="1"/>
    </xf>
    <xf numFmtId="0" fontId="30" fillId="5" borderId="19" xfId="0" applyFont="1" applyFill="1" applyBorder="1" applyAlignment="1">
      <alignment horizontal="left" vertical="center" wrapText="1"/>
    </xf>
    <xf numFmtId="0" fontId="26" fillId="2" borderId="2" xfId="0" applyFont="1" applyFill="1" applyBorder="1"/>
    <xf numFmtId="0" fontId="37" fillId="2" borderId="2" xfId="0" applyFont="1" applyFill="1" applyBorder="1" applyAlignment="1">
      <alignment horizontal="left" vertical="center" wrapText="1"/>
    </xf>
    <xf numFmtId="0" fontId="37" fillId="2" borderId="2" xfId="0" applyFont="1" applyFill="1" applyBorder="1" applyAlignment="1">
      <alignment horizontal="right" vertical="center" wrapText="1"/>
    </xf>
    <xf numFmtId="183" fontId="37" fillId="2" borderId="2" xfId="1" applyNumberFormat="1" applyFont="1" applyFill="1" applyBorder="1" applyAlignment="1">
      <alignment horizontal="right" vertical="center" wrapText="1"/>
    </xf>
    <xf numFmtId="0" fontId="26" fillId="2" borderId="2" xfId="0" applyFont="1" applyFill="1" applyBorder="1" applyAlignment="1">
      <alignment horizontal="right"/>
    </xf>
    <xf numFmtId="183" fontId="32" fillId="0" borderId="2" xfId="1" applyNumberFormat="1" applyFont="1" applyFill="1" applyBorder="1" applyAlignment="1">
      <alignment horizontal="right" vertical="center" wrapText="1"/>
    </xf>
    <xf numFmtId="183" fontId="32" fillId="2" borderId="2" xfId="1" applyNumberFormat="1" applyFont="1" applyFill="1" applyBorder="1" applyAlignment="1">
      <alignment horizontal="right" vertical="center" wrapText="1"/>
    </xf>
    <xf numFmtId="0" fontId="37" fillId="2" borderId="20" xfId="0" applyFont="1" applyFill="1" applyBorder="1" applyAlignment="1">
      <alignment horizontal="left" vertical="center"/>
    </xf>
    <xf numFmtId="182" fontId="37" fillId="2" borderId="20" xfId="0" applyNumberFormat="1" applyFont="1" applyFill="1" applyBorder="1" applyAlignment="1">
      <alignment horizontal="right" vertical="center"/>
    </xf>
    <xf numFmtId="0" fontId="37" fillId="2" borderId="20" xfId="0" applyFont="1" applyFill="1" applyBorder="1" applyAlignment="1">
      <alignment horizontal="right" vertical="center"/>
    </xf>
    <xf numFmtId="0" fontId="37" fillId="2" borderId="0" xfId="0" applyFont="1" applyFill="1" applyAlignment="1">
      <alignment horizontal="left" vertical="center" wrapText="1"/>
    </xf>
    <xf numFmtId="0" fontId="37" fillId="2" borderId="0" xfId="0" applyFont="1" applyFill="1" applyAlignment="1">
      <alignment horizontal="right" vertical="center" wrapText="1"/>
    </xf>
    <xf numFmtId="184" fontId="26" fillId="2" borderId="0" xfId="0" applyNumberFormat="1" applyFont="1" applyFill="1"/>
    <xf numFmtId="185" fontId="26" fillId="2" borderId="0" xfId="0" applyNumberFormat="1" applyFont="1" applyFill="1"/>
    <xf numFmtId="0" fontId="33" fillId="2" borderId="20" xfId="0" applyFont="1" applyFill="1" applyBorder="1" applyAlignment="1">
      <alignment horizontal="right" vertical="center" wrapText="1"/>
    </xf>
    <xf numFmtId="0" fontId="33" fillId="2" borderId="0" xfId="0" applyFont="1" applyFill="1" applyBorder="1" applyAlignment="1">
      <alignment vertical="center" wrapText="1"/>
    </xf>
    <xf numFmtId="0" fontId="37" fillId="2" borderId="20" xfId="0" applyFont="1" applyFill="1" applyBorder="1" applyAlignment="1">
      <alignment horizontal="right" vertical="center" wrapText="1"/>
    </xf>
    <xf numFmtId="0" fontId="37" fillId="2" borderId="0" xfId="0" applyFont="1" applyFill="1" applyBorder="1" applyAlignment="1">
      <alignment horizontal="right" vertical="center" wrapText="1"/>
    </xf>
    <xf numFmtId="181" fontId="26" fillId="2" borderId="2" xfId="1" applyNumberFormat="1" applyFont="1" applyFill="1" applyBorder="1" applyAlignment="1">
      <alignment horizontal="right" vertical="center" wrapText="1"/>
    </xf>
    <xf numFmtId="181" fontId="32" fillId="0" borderId="2" xfId="1" applyNumberFormat="1" applyFont="1" applyFill="1" applyBorder="1" applyAlignment="1">
      <alignment horizontal="right" vertical="center" wrapText="1"/>
    </xf>
    <xf numFmtId="181" fontId="26" fillId="2" borderId="2" xfId="0" applyNumberFormat="1" applyFont="1" applyFill="1" applyBorder="1" applyAlignment="1">
      <alignment horizontal="left"/>
    </xf>
    <xf numFmtId="181" fontId="26" fillId="2" borderId="2" xfId="0" applyNumberFormat="1" applyFont="1" applyFill="1" applyBorder="1" applyAlignment="1">
      <alignment horizontal="right"/>
    </xf>
    <xf numFmtId="0" fontId="32" fillId="2" borderId="2" xfId="0" applyFont="1" applyFill="1" applyBorder="1"/>
    <xf numFmtId="10" fontId="32" fillId="2" borderId="2" xfId="3" applyNumberFormat="1" applyFont="1" applyFill="1" applyBorder="1" applyAlignment="1">
      <alignment horizontal="right" vertical="center" wrapText="1"/>
    </xf>
    <xf numFmtId="0" fontId="37" fillId="0" borderId="2" xfId="0" applyFont="1" applyBorder="1" applyAlignment="1">
      <alignment horizontal="left" vertical="center"/>
    </xf>
    <xf numFmtId="181" fontId="37" fillId="2" borderId="2" xfId="0" applyNumberFormat="1" applyFont="1" applyFill="1" applyBorder="1" applyAlignment="1">
      <alignment horizontal="left" vertical="center"/>
    </xf>
    <xf numFmtId="186" fontId="37" fillId="2" borderId="2" xfId="0" applyNumberFormat="1" applyFont="1" applyFill="1" applyBorder="1" applyAlignment="1">
      <alignment horizontal="right" vertical="center"/>
    </xf>
    <xf numFmtId="186" fontId="37" fillId="2" borderId="2" xfId="1" applyNumberFormat="1" applyFont="1" applyFill="1" applyBorder="1" applyAlignment="1">
      <alignment horizontal="right" vertical="center" wrapText="1"/>
    </xf>
    <xf numFmtId="186" fontId="26" fillId="2" borderId="2" xfId="0" applyNumberFormat="1" applyFont="1" applyFill="1" applyBorder="1" applyAlignment="1">
      <alignment horizontal="right"/>
    </xf>
    <xf numFmtId="181" fontId="37" fillId="2" borderId="2" xfId="0" applyNumberFormat="1" applyFont="1" applyFill="1" applyBorder="1" applyAlignment="1">
      <alignment horizontal="right" vertical="center"/>
    </xf>
    <xf numFmtId="181" fontId="32" fillId="2" borderId="2" xfId="0" applyNumberFormat="1" applyFont="1" applyFill="1" applyBorder="1" applyAlignment="1">
      <alignment horizontal="right"/>
    </xf>
    <xf numFmtId="0" fontId="37" fillId="2" borderId="2" xfId="0" applyFont="1" applyFill="1" applyBorder="1" applyAlignment="1">
      <alignment horizontal="left" vertical="center"/>
    </xf>
    <xf numFmtId="0" fontId="37" fillId="0" borderId="20" xfId="0" applyFont="1" applyBorder="1" applyAlignment="1">
      <alignment horizontal="left" vertical="center"/>
    </xf>
    <xf numFmtId="181" fontId="37" fillId="2" borderId="20" xfId="0" applyNumberFormat="1" applyFont="1" applyFill="1" applyBorder="1" applyAlignment="1">
      <alignment horizontal="left" vertical="center"/>
    </xf>
    <xf numFmtId="187" fontId="37" fillId="2" borderId="20" xfId="0" applyNumberFormat="1" applyFont="1" applyFill="1" applyBorder="1" applyAlignment="1">
      <alignment horizontal="right" vertical="center"/>
    </xf>
    <xf numFmtId="181" fontId="37" fillId="2" borderId="20" xfId="0" applyNumberFormat="1" applyFont="1" applyFill="1" applyBorder="1" applyAlignment="1">
      <alignment horizontal="right" vertical="center"/>
    </xf>
    <xf numFmtId="0" fontId="38" fillId="2" borderId="0" xfId="0" applyFont="1" applyFill="1" applyAlignment="1">
      <alignment horizontal="left" vertical="center"/>
    </xf>
    <xf numFmtId="0" fontId="39" fillId="2" borderId="0" xfId="0" applyFont="1" applyFill="1" applyAlignment="1">
      <alignment horizontal="left" vertical="center"/>
    </xf>
    <xf numFmtId="187" fontId="39" fillId="2" borderId="0" xfId="0" applyNumberFormat="1" applyFont="1" applyFill="1" applyAlignment="1">
      <alignment horizontal="right" vertical="center"/>
    </xf>
    <xf numFmtId="0" fontId="39" fillId="2" borderId="0" xfId="0" applyFont="1" applyFill="1" applyAlignment="1">
      <alignment horizontal="right" vertical="center" wrapText="1"/>
    </xf>
    <xf numFmtId="0" fontId="26" fillId="2" borderId="0" xfId="0" applyFont="1" applyFill="1" applyAlignment="1">
      <alignment wrapText="1"/>
    </xf>
    <xf numFmtId="0" fontId="25" fillId="0" borderId="0" xfId="0" applyFont="1" applyFill="1" applyAlignment="1">
      <alignment horizontal="left" vertical="center"/>
    </xf>
    <xf numFmtId="0" fontId="34" fillId="0" borderId="0" xfId="0" applyFont="1" applyFill="1" applyAlignment="1">
      <alignment horizontal="left" vertical="center"/>
    </xf>
    <xf numFmtId="0" fontId="26" fillId="2" borderId="18" xfId="0" applyFont="1" applyFill="1" applyBorder="1"/>
    <xf numFmtId="0" fontId="30" fillId="5" borderId="17" xfId="0" applyFont="1" applyFill="1" applyBorder="1" applyAlignment="1">
      <alignment horizontal="left" vertical="center" wrapText="1"/>
    </xf>
    <xf numFmtId="0" fontId="30" fillId="5" borderId="19" xfId="0" applyFont="1" applyFill="1" applyBorder="1" applyAlignment="1">
      <alignment horizontal="center" vertical="center" wrapText="1"/>
    </xf>
    <xf numFmtId="0" fontId="30" fillId="5" borderId="21" xfId="0" applyFont="1" applyFill="1" applyBorder="1" applyAlignment="1">
      <alignment horizontal="left" vertical="center" wrapText="1"/>
    </xf>
    <xf numFmtId="0" fontId="30" fillId="5" borderId="21" xfId="0" applyFont="1" applyFill="1" applyBorder="1" applyAlignment="1">
      <alignment horizontal="center" vertical="center" wrapText="1"/>
    </xf>
    <xf numFmtId="183" fontId="26" fillId="0" borderId="23" xfId="0" applyNumberFormat="1" applyFont="1" applyBorder="1" applyAlignment="1">
      <alignment horizontal="center" vertical="center" wrapText="1"/>
    </xf>
    <xf numFmtId="187" fontId="26" fillId="0" borderId="23" xfId="0" applyNumberFormat="1" applyFont="1" applyBorder="1" applyAlignment="1">
      <alignment horizontal="center" vertical="center" wrapText="1"/>
    </xf>
    <xf numFmtId="183" fontId="26" fillId="0" borderId="20" xfId="0" applyNumberFormat="1" applyFont="1" applyBorder="1" applyAlignment="1">
      <alignment horizontal="center" vertical="center" wrapText="1"/>
    </xf>
    <xf numFmtId="187" fontId="26" fillId="0" borderId="20" xfId="0" applyNumberFormat="1" applyFont="1" applyBorder="1" applyAlignment="1">
      <alignment horizontal="center" vertical="center" wrapText="1"/>
    </xf>
    <xf numFmtId="0" fontId="26" fillId="2" borderId="2" xfId="0" applyFont="1" applyFill="1" applyBorder="1" applyAlignment="1">
      <alignment horizontal="left" vertical="center" wrapText="1"/>
    </xf>
    <xf numFmtId="181" fontId="26" fillId="2" borderId="2" xfId="0" applyNumberFormat="1" applyFont="1" applyFill="1" applyBorder="1" applyAlignment="1">
      <alignment horizontal="left" vertical="center" wrapText="1"/>
    </xf>
    <xf numFmtId="188" fontId="26" fillId="2" borderId="2" xfId="0" applyNumberFormat="1" applyFont="1" applyFill="1" applyBorder="1" applyAlignment="1">
      <alignment horizontal="right" vertical="center" wrapText="1"/>
    </xf>
    <xf numFmtId="183" fontId="26" fillId="2" borderId="2" xfId="0" applyNumberFormat="1" applyFont="1" applyFill="1" applyBorder="1" applyAlignment="1">
      <alignment horizontal="right" vertical="center" wrapText="1"/>
    </xf>
    <xf numFmtId="0" fontId="26" fillId="2" borderId="20" xfId="0" applyFont="1" applyFill="1" applyBorder="1" applyAlignment="1">
      <alignment horizontal="left" vertical="center" wrapText="1"/>
    </xf>
    <xf numFmtId="183" fontId="26" fillId="2" borderId="20" xfId="0" applyNumberFormat="1" applyFont="1" applyFill="1" applyBorder="1" applyAlignment="1">
      <alignment horizontal="right" vertical="center" wrapText="1"/>
    </xf>
    <xf numFmtId="0" fontId="36" fillId="2" borderId="0" xfId="0" applyFont="1" applyFill="1" applyAlignment="1">
      <alignment horizontal="left" vertical="center"/>
    </xf>
    <xf numFmtId="0" fontId="32" fillId="2" borderId="20" xfId="0" applyFont="1" applyFill="1" applyBorder="1" applyAlignment="1">
      <alignment horizontal="left" vertical="center" wrapText="1"/>
    </xf>
    <xf numFmtId="0" fontId="32" fillId="2" borderId="20" xfId="0" applyFont="1" applyFill="1" applyBorder="1" applyAlignment="1">
      <alignment vertical="center" wrapText="1"/>
    </xf>
    <xf numFmtId="0" fontId="26" fillId="2" borderId="20" xfId="0" applyFont="1" applyFill="1" applyBorder="1" applyAlignment="1">
      <alignment vertical="center" wrapText="1"/>
    </xf>
    <xf numFmtId="0" fontId="32" fillId="2" borderId="20" xfId="0" applyFont="1" applyFill="1" applyBorder="1" applyAlignment="1">
      <alignment horizontal="right" vertical="center" wrapText="1"/>
    </xf>
    <xf numFmtId="0" fontId="32" fillId="2" borderId="0" xfId="0" applyFont="1" applyFill="1" applyAlignment="1">
      <alignment horizontal="left" vertical="center"/>
    </xf>
    <xf numFmtId="0" fontId="29" fillId="0" borderId="18" xfId="0" applyFont="1" applyBorder="1" applyAlignment="1">
      <alignment horizontal="left" vertical="center"/>
    </xf>
    <xf numFmtId="0" fontId="24" fillId="2" borderId="2" xfId="0" applyFont="1" applyFill="1" applyBorder="1" applyAlignment="1">
      <alignment horizontal="left" vertical="center" wrapText="1"/>
    </xf>
    <xf numFmtId="188" fontId="24" fillId="2" borderId="2" xfId="0" applyNumberFormat="1" applyFont="1" applyFill="1" applyBorder="1" applyAlignment="1">
      <alignment horizontal="left" vertical="center" wrapText="1"/>
    </xf>
    <xf numFmtId="183" fontId="24" fillId="0" borderId="2" xfId="0" applyNumberFormat="1" applyFont="1" applyBorder="1" applyAlignment="1">
      <alignment horizontal="right" vertical="center" wrapText="1"/>
    </xf>
    <xf numFmtId="183" fontId="24" fillId="2" borderId="2" xfId="0" applyNumberFormat="1" applyFont="1" applyFill="1" applyBorder="1" applyAlignment="1">
      <alignment horizontal="right" vertical="center" wrapText="1"/>
    </xf>
    <xf numFmtId="0" fontId="26" fillId="0" borderId="2" xfId="0" applyFont="1" applyBorder="1" applyAlignment="1">
      <alignment horizontal="left" vertical="center" wrapText="1"/>
    </xf>
    <xf numFmtId="188" fontId="26" fillId="2" borderId="2" xfId="0" applyNumberFormat="1" applyFont="1" applyFill="1" applyBorder="1" applyAlignment="1">
      <alignment horizontal="left" vertical="center" wrapText="1"/>
    </xf>
    <xf numFmtId="183" fontId="32" fillId="2" borderId="2" xfId="0" applyNumberFormat="1" applyFont="1" applyFill="1" applyBorder="1" applyAlignment="1">
      <alignment horizontal="right" vertical="center" wrapText="1"/>
    </xf>
    <xf numFmtId="0" fontId="24" fillId="0" borderId="2" xfId="0" applyFont="1" applyBorder="1" applyAlignment="1">
      <alignment horizontal="left" vertical="center" wrapText="1"/>
    </xf>
    <xf numFmtId="183" fontId="40" fillId="0" borderId="2" xfId="0" applyNumberFormat="1" applyFont="1" applyBorder="1" applyAlignment="1">
      <alignment horizontal="right" vertical="center" wrapText="1"/>
    </xf>
    <xf numFmtId="183" fontId="40" fillId="2" borderId="2" xfId="0" applyNumberFormat="1" applyFont="1" applyFill="1" applyBorder="1" applyAlignment="1">
      <alignment horizontal="right" vertical="center" wrapText="1"/>
    </xf>
    <xf numFmtId="183" fontId="32" fillId="0" borderId="2" xfId="0" applyNumberFormat="1" applyFont="1" applyBorder="1" applyAlignment="1">
      <alignment horizontal="right" vertical="center" wrapText="1"/>
    </xf>
    <xf numFmtId="0" fontId="24" fillId="2" borderId="20" xfId="0" applyFont="1" applyFill="1" applyBorder="1" applyAlignment="1">
      <alignment horizontal="left" vertical="center" wrapText="1"/>
    </xf>
    <xf numFmtId="188" fontId="24" fillId="2" borderId="20" xfId="0" applyNumberFormat="1" applyFont="1" applyFill="1" applyBorder="1" applyAlignment="1">
      <alignment horizontal="left" vertical="center" wrapText="1"/>
    </xf>
    <xf numFmtId="188" fontId="24" fillId="2" borderId="20" xfId="0" applyNumberFormat="1" applyFont="1" applyFill="1" applyBorder="1" applyAlignment="1">
      <alignment horizontal="right" vertical="center" wrapText="1"/>
    </xf>
    <xf numFmtId="188" fontId="24" fillId="0" borderId="20" xfId="0" applyNumberFormat="1" applyFont="1" applyBorder="1" applyAlignment="1">
      <alignment horizontal="right" vertical="center" wrapText="1"/>
    </xf>
    <xf numFmtId="0" fontId="25" fillId="2" borderId="0" xfId="0" applyFont="1" applyFill="1" applyBorder="1" applyAlignment="1">
      <alignment horizontal="left" vertical="center" wrapText="1"/>
    </xf>
    <xf numFmtId="0" fontId="24" fillId="2" borderId="23" xfId="0" applyFont="1" applyFill="1" applyBorder="1" applyAlignment="1">
      <alignment horizontal="left" vertical="center" wrapText="1"/>
    </xf>
    <xf numFmtId="189" fontId="24" fillId="2" borderId="2" xfId="0" applyNumberFormat="1" applyFont="1" applyFill="1" applyBorder="1" applyAlignment="1">
      <alignment horizontal="right" vertical="center" wrapText="1"/>
    </xf>
    <xf numFmtId="3" fontId="40" fillId="0" borderId="2" xfId="0" applyNumberFormat="1" applyFont="1" applyBorder="1" applyAlignment="1">
      <alignment horizontal="right" vertical="center" wrapText="1"/>
    </xf>
    <xf numFmtId="3" fontId="40" fillId="2" borderId="2" xfId="0" applyNumberFormat="1" applyFont="1" applyFill="1" applyBorder="1" applyAlignment="1">
      <alignment horizontal="right" vertical="center" wrapText="1"/>
    </xf>
    <xf numFmtId="3" fontId="40" fillId="2" borderId="2" xfId="0" applyNumberFormat="1" applyFont="1" applyFill="1" applyBorder="1" applyAlignment="1">
      <alignment horizontal="left" vertical="center" wrapText="1"/>
    </xf>
    <xf numFmtId="189" fontId="40" fillId="2" borderId="2" xfId="0" applyNumberFormat="1" applyFont="1" applyFill="1" applyBorder="1" applyAlignment="1">
      <alignment horizontal="right" vertical="center" wrapText="1"/>
    </xf>
    <xf numFmtId="189" fontId="26" fillId="2" borderId="2" xfId="0" applyNumberFormat="1" applyFont="1" applyFill="1" applyBorder="1" applyAlignment="1">
      <alignment horizontal="right" vertical="center" wrapText="1"/>
    </xf>
    <xf numFmtId="3" fontId="32" fillId="2" borderId="2" xfId="0" applyNumberFormat="1" applyFont="1" applyFill="1" applyBorder="1" applyAlignment="1">
      <alignment horizontal="right" vertical="center" wrapText="1"/>
    </xf>
    <xf numFmtId="3" fontId="26" fillId="2" borderId="2" xfId="0" applyNumberFormat="1" applyFont="1" applyFill="1" applyBorder="1" applyAlignment="1">
      <alignment horizontal="right" vertical="center" wrapText="1"/>
    </xf>
    <xf numFmtId="189" fontId="24" fillId="2" borderId="20" xfId="0" applyNumberFormat="1" applyFont="1" applyFill="1" applyBorder="1" applyAlignment="1">
      <alignment horizontal="right" vertical="center" wrapText="1"/>
    </xf>
    <xf numFmtId="183" fontId="24" fillId="2" borderId="20" xfId="0" applyNumberFormat="1" applyFont="1" applyFill="1" applyBorder="1" applyAlignment="1">
      <alignment horizontal="right" vertical="center" wrapText="1"/>
    </xf>
    <xf numFmtId="188" fontId="24" fillId="2" borderId="2" xfId="0" applyNumberFormat="1" applyFont="1" applyFill="1" applyBorder="1" applyAlignment="1">
      <alignment horizontal="right" vertical="center" wrapText="1"/>
    </xf>
    <xf numFmtId="181" fontId="26" fillId="2" borderId="0" xfId="0" applyNumberFormat="1" applyFont="1" applyFill="1"/>
    <xf numFmtId="188" fontId="26" fillId="2" borderId="20" xfId="0" applyNumberFormat="1" applyFont="1" applyFill="1" applyBorder="1" applyAlignment="1">
      <alignment horizontal="right" vertical="center" wrapText="1"/>
    </xf>
    <xf numFmtId="0" fontId="36" fillId="2" borderId="0" xfId="0" applyFont="1" applyFill="1" applyAlignment="1">
      <alignment horizontal="center"/>
    </xf>
    <xf numFmtId="187" fontId="24" fillId="2" borderId="2" xfId="0" applyNumberFormat="1" applyFont="1" applyFill="1" applyBorder="1" applyAlignment="1">
      <alignment horizontal="right" vertical="center" wrapText="1"/>
    </xf>
    <xf numFmtId="188" fontId="24" fillId="0" borderId="2" xfId="0" applyNumberFormat="1" applyFont="1" applyBorder="1" applyAlignment="1">
      <alignment horizontal="right" vertical="center" wrapText="1"/>
    </xf>
    <xf numFmtId="187" fontId="26" fillId="2" borderId="2" xfId="0" applyNumberFormat="1" applyFont="1" applyFill="1" applyBorder="1" applyAlignment="1">
      <alignment horizontal="right" vertical="center" wrapText="1"/>
    </xf>
    <xf numFmtId="188" fontId="26" fillId="0" borderId="2" xfId="0" applyNumberFormat="1" applyFont="1" applyBorder="1" applyAlignment="1">
      <alignment horizontal="right" vertical="center" wrapText="1"/>
    </xf>
    <xf numFmtId="187" fontId="24" fillId="2" borderId="20" xfId="0" applyNumberFormat="1" applyFont="1" applyFill="1" applyBorder="1" applyAlignment="1">
      <alignment horizontal="right" vertical="center" wrapText="1"/>
    </xf>
    <xf numFmtId="0" fontId="24" fillId="0" borderId="0" xfId="64" applyFont="1"/>
    <xf numFmtId="0" fontId="26" fillId="0" borderId="0" xfId="64" applyFont="1"/>
    <xf numFmtId="0" fontId="26" fillId="0" borderId="0" xfId="64" applyFont="1" applyFill="1"/>
    <xf numFmtId="0" fontId="41" fillId="2" borderId="0" xfId="64" applyFont="1" applyFill="1"/>
    <xf numFmtId="0" fontId="26" fillId="2" borderId="0" xfId="64" applyFont="1" applyFill="1" applyAlignment="1">
      <alignment horizontal="center"/>
    </xf>
    <xf numFmtId="0" fontId="26" fillId="2" borderId="0" xfId="64" applyFont="1" applyFill="1"/>
    <xf numFmtId="0" fontId="27" fillId="2" borderId="0" xfId="64" applyFont="1" applyFill="1" applyAlignment="1">
      <alignment horizontal="center" vertical="center"/>
    </xf>
    <xf numFmtId="0" fontId="12" fillId="2" borderId="0" xfId="64" applyFont="1" applyFill="1" applyAlignment="1">
      <alignment vertical="center"/>
    </xf>
    <xf numFmtId="0" fontId="12" fillId="2" borderId="0" xfId="64" applyFont="1" applyFill="1" applyAlignment="1">
      <alignment horizontal="center" vertical="center"/>
    </xf>
    <xf numFmtId="0" fontId="29" fillId="2" borderId="0" xfId="64" applyFont="1" applyFill="1" applyAlignment="1">
      <alignment vertical="center"/>
    </xf>
    <xf numFmtId="0" fontId="30" fillId="8" borderId="19" xfId="64" applyFont="1" applyFill="1" applyBorder="1" applyAlignment="1">
      <alignment horizontal="left" vertical="center" wrapText="1"/>
    </xf>
    <xf numFmtId="0" fontId="30" fillId="8" borderId="19" xfId="64" applyFont="1" applyFill="1" applyBorder="1" applyAlignment="1">
      <alignment horizontal="right" vertical="center" wrapText="1"/>
    </xf>
    <xf numFmtId="181" fontId="26" fillId="2" borderId="2" xfId="64" applyNumberFormat="1" applyFont="1" applyFill="1" applyBorder="1" applyAlignment="1">
      <alignment horizontal="left" vertical="center" wrapText="1"/>
    </xf>
    <xf numFmtId="181" fontId="26" fillId="2" borderId="2" xfId="64" applyNumberFormat="1" applyFont="1" applyFill="1" applyBorder="1" applyAlignment="1">
      <alignment horizontal="right" vertical="center" wrapText="1"/>
    </xf>
    <xf numFmtId="181" fontId="26" fillId="2" borderId="2" xfId="64" applyNumberFormat="1" applyFont="1" applyFill="1" applyBorder="1" applyAlignment="1">
      <alignment vertical="center" wrapText="1"/>
    </xf>
    <xf numFmtId="181" fontId="37" fillId="2" borderId="2" xfId="64" applyNumberFormat="1" applyFont="1" applyFill="1" applyBorder="1" applyAlignment="1">
      <alignment horizontal="right" vertical="center" wrapText="1"/>
    </xf>
    <xf numFmtId="181" fontId="9" fillId="0" borderId="2" xfId="64" applyNumberFormat="1" applyBorder="1" applyAlignment="1">
      <alignment horizontal="left" vertical="center" wrapText="1"/>
    </xf>
    <xf numFmtId="181" fontId="26" fillId="2" borderId="20" xfId="64" applyNumberFormat="1" applyFont="1" applyFill="1" applyBorder="1" applyAlignment="1">
      <alignment horizontal="left" vertical="center" wrapText="1"/>
    </xf>
    <xf numFmtId="181" fontId="9" fillId="0" borderId="20" xfId="64" applyNumberFormat="1" applyBorder="1" applyAlignment="1">
      <alignment horizontal="left" vertical="center" wrapText="1"/>
    </xf>
    <xf numFmtId="181" fontId="26" fillId="2" borderId="20" xfId="64" applyNumberFormat="1" applyFont="1" applyFill="1" applyBorder="1" applyAlignment="1">
      <alignment horizontal="right" vertical="center" wrapText="1"/>
    </xf>
    <xf numFmtId="181" fontId="26" fillId="2" borderId="20" xfId="64" applyNumberFormat="1" applyFont="1" applyFill="1" applyBorder="1" applyAlignment="1">
      <alignment vertical="center" wrapText="1"/>
    </xf>
    <xf numFmtId="181" fontId="37" fillId="2" borderId="20" xfId="64" applyNumberFormat="1" applyFont="1" applyFill="1" applyBorder="1" applyAlignment="1">
      <alignment horizontal="right" vertical="center" wrapText="1"/>
    </xf>
    <xf numFmtId="0" fontId="42" fillId="2" borderId="0" xfId="64" applyFont="1" applyFill="1" applyAlignment="1">
      <alignment vertical="center"/>
    </xf>
    <xf numFmtId="0" fontId="29" fillId="2" borderId="18" xfId="64" applyFont="1" applyFill="1" applyBorder="1" applyAlignment="1">
      <alignment horizontal="left" vertical="center"/>
    </xf>
    <xf numFmtId="181" fontId="24" fillId="2" borderId="2" xfId="64" applyNumberFormat="1" applyFont="1" applyFill="1" applyBorder="1" applyAlignment="1">
      <alignment horizontal="left" vertical="center" wrapText="1"/>
    </xf>
    <xf numFmtId="182" fontId="40" fillId="2" borderId="2" xfId="64" applyNumberFormat="1" applyFont="1" applyFill="1" applyBorder="1" applyAlignment="1">
      <alignment horizontal="right" vertical="center" wrapText="1"/>
    </xf>
    <xf numFmtId="181" fontId="33" fillId="2" borderId="2" xfId="64" applyNumberFormat="1" applyFont="1" applyFill="1" applyBorder="1" applyAlignment="1">
      <alignment horizontal="right" vertical="center" wrapText="1"/>
    </xf>
    <xf numFmtId="181" fontId="26" fillId="0" borderId="2" xfId="64" applyNumberFormat="1" applyFont="1" applyBorder="1" applyAlignment="1">
      <alignment horizontal="left" vertical="center" wrapText="1"/>
    </xf>
    <xf numFmtId="182" fontId="32" fillId="2" borderId="2" xfId="64" applyNumberFormat="1" applyFont="1" applyFill="1" applyBorder="1" applyAlignment="1">
      <alignment horizontal="right" vertical="center" wrapText="1"/>
    </xf>
    <xf numFmtId="182" fontId="32" fillId="0" borderId="2" xfId="64" applyNumberFormat="1" applyFont="1" applyFill="1" applyBorder="1" applyAlignment="1">
      <alignment horizontal="right" vertical="center" wrapText="1"/>
    </xf>
    <xf numFmtId="181" fontId="37" fillId="0" borderId="2" xfId="64" applyNumberFormat="1" applyFont="1" applyBorder="1" applyAlignment="1">
      <alignment horizontal="right" vertical="center" wrapText="1"/>
    </xf>
    <xf numFmtId="182" fontId="40" fillId="0" borderId="2" xfId="64" applyNumberFormat="1" applyFont="1" applyFill="1" applyBorder="1" applyAlignment="1">
      <alignment horizontal="right" vertical="center" wrapText="1"/>
    </xf>
    <xf numFmtId="181" fontId="24" fillId="2" borderId="20" xfId="64" applyNumberFormat="1" applyFont="1" applyFill="1" applyBorder="1" applyAlignment="1">
      <alignment horizontal="left" vertical="center" wrapText="1"/>
    </xf>
    <xf numFmtId="182" fontId="40" fillId="2" borderId="20" xfId="64" applyNumberFormat="1" applyFont="1" applyFill="1" applyBorder="1" applyAlignment="1">
      <alignment horizontal="right" vertical="center" wrapText="1"/>
    </xf>
    <xf numFmtId="181" fontId="33" fillId="2" borderId="20" xfId="1" applyNumberFormat="1" applyFont="1" applyFill="1" applyBorder="1" applyAlignment="1">
      <alignment horizontal="right" vertical="center" wrapText="1"/>
    </xf>
    <xf numFmtId="0" fontId="25" fillId="2" borderId="17" xfId="64" applyFont="1" applyFill="1" applyBorder="1" applyAlignment="1">
      <alignment horizontal="left" vertical="top" wrapText="1"/>
    </xf>
    <xf numFmtId="0" fontId="25" fillId="2" borderId="0" xfId="64" applyFont="1" applyFill="1" applyAlignment="1">
      <alignment horizontal="left" vertical="top" wrapText="1"/>
    </xf>
    <xf numFmtId="0" fontId="30" fillId="9" borderId="19" xfId="64" applyFont="1" applyFill="1" applyBorder="1" applyAlignment="1">
      <alignment horizontal="left" vertical="center" wrapText="1"/>
    </xf>
    <xf numFmtId="0" fontId="30" fillId="9" borderId="19" xfId="64" applyFont="1" applyFill="1" applyBorder="1" applyAlignment="1">
      <alignment horizontal="center" vertical="center" wrapText="1"/>
    </xf>
    <xf numFmtId="0" fontId="30" fillId="9" borderId="19" xfId="64" applyFont="1" applyFill="1" applyBorder="1" applyAlignment="1">
      <alignment horizontal="right" vertical="center" wrapText="1"/>
    </xf>
    <xf numFmtId="0" fontId="30" fillId="9" borderId="21" xfId="64" applyFont="1" applyFill="1" applyBorder="1" applyAlignment="1">
      <alignment horizontal="left" vertical="center" wrapText="1"/>
    </xf>
    <xf numFmtId="0" fontId="30" fillId="9" borderId="0" xfId="64" applyFont="1" applyFill="1" applyBorder="1" applyAlignment="1">
      <alignment horizontal="right" vertical="center" wrapText="1"/>
    </xf>
    <xf numFmtId="181" fontId="37" fillId="0" borderId="23" xfId="64" applyNumberFormat="1" applyFont="1" applyFill="1" applyBorder="1" applyAlignment="1">
      <alignment horizontal="left" vertical="center" wrapText="1"/>
    </xf>
    <xf numFmtId="182" fontId="37" fillId="0" borderId="2" xfId="64" applyNumberFormat="1" applyFont="1" applyFill="1" applyBorder="1" applyAlignment="1">
      <alignment horizontal="left" vertical="center" wrapText="1"/>
    </xf>
    <xf numFmtId="182" fontId="26" fillId="0" borderId="2" xfId="64" applyNumberFormat="1" applyFont="1" applyFill="1" applyBorder="1" applyAlignment="1">
      <alignment horizontal="left" vertical="center" wrapText="1"/>
    </xf>
    <xf numFmtId="183" fontId="32" fillId="0" borderId="2" xfId="68" applyNumberFormat="1" applyFont="1" applyFill="1" applyBorder="1" applyAlignment="1">
      <alignment horizontal="right" vertical="center" wrapText="1"/>
    </xf>
    <xf numFmtId="183" fontId="26" fillId="0" borderId="2" xfId="68" applyNumberFormat="1" applyFont="1" applyFill="1" applyBorder="1" applyAlignment="1">
      <alignment horizontal="right" vertical="center" wrapText="1"/>
    </xf>
    <xf numFmtId="181" fontId="37" fillId="0" borderId="0" xfId="64" applyNumberFormat="1" applyFont="1" applyFill="1" applyBorder="1" applyAlignment="1">
      <alignment horizontal="left" vertical="center" wrapText="1"/>
    </xf>
    <xf numFmtId="181" fontId="37" fillId="0" borderId="21" xfId="64" applyNumberFormat="1" applyFont="1" applyFill="1" applyBorder="1" applyAlignment="1">
      <alignment horizontal="left" vertical="center" wrapText="1"/>
    </xf>
    <xf numFmtId="182" fontId="32" fillId="0" borderId="2" xfId="64" applyNumberFormat="1" applyFont="1" applyFill="1" applyBorder="1" applyAlignment="1">
      <alignment horizontal="left" vertical="center" wrapText="1"/>
    </xf>
    <xf numFmtId="190" fontId="37" fillId="0" borderId="23" xfId="64" applyNumberFormat="1" applyFont="1" applyFill="1" applyBorder="1" applyAlignment="1">
      <alignment horizontal="left" vertical="center" wrapText="1"/>
    </xf>
    <xf numFmtId="190" fontId="37" fillId="0" borderId="0" xfId="64" applyNumberFormat="1" applyFont="1" applyFill="1" applyBorder="1" applyAlignment="1">
      <alignment horizontal="left" vertical="center" wrapText="1"/>
    </xf>
    <xf numFmtId="182" fontId="32" fillId="0" borderId="2" xfId="64" applyNumberFormat="1" applyFont="1" applyFill="1" applyBorder="1"/>
    <xf numFmtId="183" fontId="26" fillId="2" borderId="21" xfId="64" applyNumberFormat="1" applyFont="1" applyFill="1" applyBorder="1" applyAlignment="1">
      <alignment horizontal="right"/>
    </xf>
    <xf numFmtId="190" fontId="37" fillId="0" borderId="18" xfId="64" applyNumberFormat="1" applyFont="1" applyFill="1" applyBorder="1" applyAlignment="1">
      <alignment horizontal="left" vertical="center" wrapText="1"/>
    </xf>
    <xf numFmtId="182" fontId="26" fillId="2" borderId="18" xfId="64" applyNumberFormat="1" applyFont="1" applyFill="1" applyBorder="1" applyAlignment="1">
      <alignment horizontal="left"/>
    </xf>
    <xf numFmtId="182" fontId="32" fillId="0" borderId="20" xfId="64" applyNumberFormat="1" applyFont="1" applyFill="1" applyBorder="1" applyAlignment="1">
      <alignment horizontal="left" vertical="center" wrapText="1"/>
    </xf>
    <xf numFmtId="183" fontId="32" fillId="2" borderId="20" xfId="64" applyNumberFormat="1" applyFont="1" applyFill="1" applyBorder="1" applyAlignment="1">
      <alignment horizontal="right"/>
    </xf>
    <xf numFmtId="183" fontId="32" fillId="0" borderId="20" xfId="68" applyNumberFormat="1" applyFont="1" applyFill="1" applyBorder="1" applyAlignment="1">
      <alignment horizontal="right" vertical="center" wrapText="1"/>
    </xf>
    <xf numFmtId="183" fontId="26" fillId="2" borderId="18" xfId="64" applyNumberFormat="1" applyFont="1" applyFill="1" applyBorder="1" applyAlignment="1">
      <alignment horizontal="right"/>
    </xf>
    <xf numFmtId="0" fontId="26" fillId="2" borderId="0" xfId="64" applyFont="1" applyFill="1" applyAlignment="1">
      <alignment horizontal="right"/>
    </xf>
    <xf numFmtId="180" fontId="26" fillId="0" borderId="0" xfId="68" applyNumberFormat="1" applyFont="1" applyFill="1" applyAlignment="1">
      <alignment horizontal="right" vertical="center" wrapText="1"/>
    </xf>
    <xf numFmtId="49" fontId="26" fillId="2" borderId="0" xfId="64" applyNumberFormat="1" applyFont="1" applyFill="1" applyAlignment="1">
      <alignment horizontal="left"/>
    </xf>
    <xf numFmtId="0" fontId="31" fillId="0" borderId="18" xfId="64" applyFont="1" applyFill="1" applyBorder="1" applyAlignment="1">
      <alignment vertical="center"/>
    </xf>
    <xf numFmtId="0" fontId="30" fillId="10" borderId="21" xfId="64" applyFont="1" applyFill="1" applyBorder="1" applyAlignment="1">
      <alignment horizontal="left" vertical="center" wrapText="1"/>
    </xf>
    <xf numFmtId="0" fontId="30" fillId="10" borderId="21" xfId="64" applyFont="1" applyFill="1" applyBorder="1" applyAlignment="1">
      <alignment vertical="center"/>
    </xf>
    <xf numFmtId="0" fontId="30" fillId="10" borderId="21" xfId="64" applyFont="1" applyFill="1" applyBorder="1" applyAlignment="1">
      <alignment horizontal="center" vertical="center"/>
    </xf>
    <xf numFmtId="0" fontId="30" fillId="10" borderId="21" xfId="64" applyFont="1" applyFill="1" applyBorder="1" applyAlignment="1">
      <alignment horizontal="right" vertical="center"/>
    </xf>
    <xf numFmtId="187" fontId="33" fillId="0" borderId="2" xfId="64" applyNumberFormat="1" applyFont="1" applyFill="1" applyBorder="1" applyAlignment="1">
      <alignment horizontal="left" vertical="center" wrapText="1"/>
    </xf>
    <xf numFmtId="187" fontId="26" fillId="0" borderId="2" xfId="64" applyNumberFormat="1" applyFont="1" applyFill="1" applyBorder="1"/>
    <xf numFmtId="187" fontId="40" fillId="0" borderId="2" xfId="68" applyNumberFormat="1" applyFont="1" applyFill="1" applyBorder="1" applyAlignment="1">
      <alignment horizontal="right" vertical="center" wrapText="1"/>
    </xf>
    <xf numFmtId="187" fontId="40" fillId="0" borderId="2" xfId="64" applyNumberFormat="1" applyFont="1" applyFill="1" applyBorder="1" applyAlignment="1">
      <alignment horizontal="right"/>
    </xf>
    <xf numFmtId="187" fontId="24" fillId="0" borderId="2" xfId="68" applyNumberFormat="1" applyFont="1" applyFill="1" applyBorder="1" applyAlignment="1">
      <alignment horizontal="right" vertical="center" wrapText="1"/>
    </xf>
    <xf numFmtId="187" fontId="40" fillId="0" borderId="21" xfId="64" applyNumberFormat="1" applyFont="1" applyFill="1" applyBorder="1" applyAlignment="1">
      <alignment horizontal="right"/>
    </xf>
    <xf numFmtId="187" fontId="37" fillId="0" borderId="2" xfId="64" applyNumberFormat="1" applyFont="1" applyFill="1" applyBorder="1" applyAlignment="1">
      <alignment horizontal="left" vertical="center" wrapText="1"/>
    </xf>
    <xf numFmtId="187" fontId="32" fillId="0" borderId="21" xfId="68" applyNumberFormat="1" applyFont="1" applyFill="1" applyBorder="1" applyAlignment="1">
      <alignment horizontal="right" vertical="center" wrapText="1"/>
    </xf>
    <xf numFmtId="187" fontId="32" fillId="0" borderId="21" xfId="64" applyNumberFormat="1" applyFont="1" applyFill="1" applyBorder="1" applyAlignment="1">
      <alignment horizontal="right"/>
    </xf>
    <xf numFmtId="187" fontId="32" fillId="0" borderId="2" xfId="68" applyNumberFormat="1" applyFont="1" applyFill="1" applyBorder="1" applyAlignment="1">
      <alignment horizontal="right" vertical="center" wrapText="1"/>
    </xf>
    <xf numFmtId="187" fontId="26" fillId="0" borderId="2" xfId="68" applyNumberFormat="1" applyFont="1" applyFill="1" applyBorder="1" applyAlignment="1">
      <alignment horizontal="right" vertical="center" wrapText="1"/>
    </xf>
    <xf numFmtId="187" fontId="37" fillId="0" borderId="23" xfId="64" applyNumberFormat="1" applyFont="1" applyFill="1" applyBorder="1" applyAlignment="1">
      <alignment horizontal="left" vertical="center" wrapText="1"/>
    </xf>
    <xf numFmtId="187" fontId="26" fillId="0" borderId="23" xfId="64" applyNumberFormat="1" applyFont="1" applyFill="1" applyBorder="1"/>
    <xf numFmtId="187" fontId="32" fillId="0" borderId="23" xfId="64" applyNumberFormat="1" applyFont="1" applyFill="1" applyBorder="1" applyAlignment="1">
      <alignment horizontal="right"/>
    </xf>
    <xf numFmtId="187" fontId="32" fillId="0" borderId="23" xfId="68" applyNumberFormat="1" applyFont="1" applyFill="1" applyBorder="1" applyAlignment="1">
      <alignment horizontal="right" vertical="center" wrapText="1"/>
    </xf>
    <xf numFmtId="187" fontId="26" fillId="0" borderId="23" xfId="68" applyNumberFormat="1" applyFont="1" applyFill="1" applyBorder="1" applyAlignment="1">
      <alignment horizontal="right" vertical="center" wrapText="1"/>
    </xf>
    <xf numFmtId="187" fontId="26" fillId="2" borderId="2" xfId="64" applyNumberFormat="1" applyFont="1" applyFill="1" applyBorder="1" applyAlignment="1">
      <alignment horizontal="left"/>
    </xf>
    <xf numFmtId="187" fontId="26" fillId="2" borderId="2" xfId="64" applyNumberFormat="1" applyFont="1" applyFill="1" applyBorder="1" applyAlignment="1">
      <alignment horizontal="center"/>
    </xf>
    <xf numFmtId="187" fontId="32" fillId="2" borderId="2" xfId="64" applyNumberFormat="1" applyFont="1" applyFill="1" applyBorder="1" applyAlignment="1">
      <alignment horizontal="right"/>
    </xf>
    <xf numFmtId="187" fontId="26" fillId="2" borderId="2" xfId="64" applyNumberFormat="1" applyFont="1" applyFill="1" applyBorder="1" applyAlignment="1">
      <alignment horizontal="right"/>
    </xf>
    <xf numFmtId="187" fontId="33" fillId="2" borderId="2" xfId="64" applyNumberFormat="1" applyFont="1" applyFill="1" applyBorder="1" applyAlignment="1">
      <alignment horizontal="left" vertical="center" wrapText="1"/>
    </xf>
    <xf numFmtId="187" fontId="26" fillId="2" borderId="2" xfId="64" applyNumberFormat="1" applyFont="1" applyFill="1" applyBorder="1"/>
    <xf numFmtId="187" fontId="24" fillId="2" borderId="2" xfId="68" applyNumberFormat="1" applyFont="1" applyFill="1" applyBorder="1" applyAlignment="1">
      <alignment horizontal="right" vertical="center" wrapText="1"/>
    </xf>
    <xf numFmtId="0" fontId="6" fillId="2" borderId="0" xfId="64" applyFont="1" applyFill="1" applyAlignment="1">
      <alignment vertical="center"/>
    </xf>
    <xf numFmtId="187" fontId="12" fillId="2" borderId="0" xfId="64" applyNumberFormat="1" applyFont="1" applyFill="1" applyAlignment="1">
      <alignment vertical="center"/>
    </xf>
    <xf numFmtId="2" fontId="26" fillId="2" borderId="0" xfId="64" applyNumberFormat="1" applyFont="1" applyFill="1"/>
    <xf numFmtId="10" fontId="26" fillId="2" borderId="0" xfId="3" applyNumberFormat="1" applyFont="1" applyFill="1" applyAlignment="1"/>
    <xf numFmtId="191" fontId="26" fillId="2" borderId="0" xfId="64" applyNumberFormat="1" applyFont="1" applyFill="1"/>
    <xf numFmtId="43" fontId="26" fillId="2" borderId="0" xfId="64" applyNumberFormat="1" applyFont="1" applyFill="1"/>
    <xf numFmtId="10" fontId="26" fillId="2" borderId="0" xfId="64" applyNumberFormat="1" applyFont="1" applyFill="1"/>
    <xf numFmtId="183" fontId="26" fillId="0" borderId="2" xfId="0" applyNumberFormat="1" applyFont="1" applyFill="1" applyBorder="1" applyAlignment="1">
      <alignment horizontal="right" vertical="center" wrapText="1"/>
    </xf>
    <xf numFmtId="187" fontId="37" fillId="2" borderId="2" xfId="64" applyNumberFormat="1" applyFont="1" applyFill="1" applyBorder="1" applyAlignment="1">
      <alignment horizontal="left" vertical="center" wrapText="1"/>
    </xf>
    <xf numFmtId="187" fontId="26" fillId="2" borderId="21" xfId="64" applyNumberFormat="1" applyFont="1" applyFill="1" applyBorder="1" applyAlignment="1">
      <alignment horizontal="left"/>
    </xf>
    <xf numFmtId="187" fontId="26" fillId="2" borderId="21" xfId="64" applyNumberFormat="1" applyFont="1" applyFill="1" applyBorder="1" applyAlignment="1">
      <alignment horizontal="center"/>
    </xf>
    <xf numFmtId="187" fontId="26" fillId="2" borderId="21" xfId="64" applyNumberFormat="1" applyFont="1" applyFill="1" applyBorder="1" applyAlignment="1">
      <alignment horizontal="right"/>
    </xf>
    <xf numFmtId="0" fontId="31" fillId="6" borderId="20" xfId="64" applyFont="1" applyFill="1" applyBorder="1" applyAlignment="1">
      <alignment vertical="center"/>
    </xf>
    <xf numFmtId="0" fontId="30" fillId="5" borderId="21" xfId="64" applyFont="1" applyFill="1" applyBorder="1" applyAlignment="1">
      <alignment horizontal="left" vertical="center" wrapText="1"/>
    </xf>
    <xf numFmtId="0" fontId="30" fillId="5" borderId="19" xfId="64" applyFont="1" applyFill="1" applyBorder="1" applyAlignment="1">
      <alignment horizontal="center" vertical="center" wrapText="1"/>
    </xf>
    <xf numFmtId="0" fontId="30" fillId="5" borderId="21" xfId="64" applyFont="1" applyFill="1" applyBorder="1" applyAlignment="1">
      <alignment horizontal="right" vertical="center" wrapText="1"/>
    </xf>
    <xf numFmtId="0" fontId="30" fillId="5" borderId="0" xfId="64" applyFont="1" applyFill="1" applyBorder="1" applyAlignment="1">
      <alignment horizontal="right" vertical="center" wrapText="1"/>
    </xf>
    <xf numFmtId="0" fontId="37" fillId="0" borderId="2" xfId="64" applyFont="1" applyBorder="1" applyAlignment="1">
      <alignment horizontal="left" vertical="center" wrapText="1"/>
    </xf>
    <xf numFmtId="0" fontId="26" fillId="2" borderId="2" xfId="64" applyFont="1" applyFill="1" applyBorder="1"/>
    <xf numFmtId="0" fontId="32" fillId="2" borderId="2" xfId="64" applyFont="1" applyFill="1" applyBorder="1"/>
    <xf numFmtId="0" fontId="32" fillId="2" borderId="2" xfId="64" applyFont="1" applyFill="1" applyBorder="1" applyAlignment="1">
      <alignment horizontal="right"/>
    </xf>
    <xf numFmtId="192" fontId="26" fillId="2" borderId="2" xfId="68" applyNumberFormat="1" applyFont="1" applyFill="1" applyBorder="1" applyAlignment="1">
      <alignment horizontal="right" vertical="center" wrapText="1"/>
    </xf>
    <xf numFmtId="0" fontId="37" fillId="0" borderId="23" xfId="64" applyFont="1" applyBorder="1" applyAlignment="1">
      <alignment horizontal="left" vertical="center" wrapText="1"/>
    </xf>
    <xf numFmtId="0" fontId="26" fillId="2" borderId="23" xfId="64" applyFont="1" applyFill="1" applyBorder="1"/>
    <xf numFmtId="0" fontId="32" fillId="2" borderId="23" xfId="64" applyFont="1" applyFill="1" applyBorder="1"/>
    <xf numFmtId="0" fontId="32" fillId="0" borderId="23" xfId="64" applyFont="1" applyFill="1" applyBorder="1" applyAlignment="1">
      <alignment horizontal="right"/>
    </xf>
    <xf numFmtId="192" fontId="26" fillId="2" borderId="23" xfId="68" applyNumberFormat="1" applyFont="1" applyFill="1" applyBorder="1" applyAlignment="1">
      <alignment horizontal="right" vertical="center" wrapText="1"/>
    </xf>
    <xf numFmtId="187" fontId="31" fillId="6" borderId="2" xfId="64" applyNumberFormat="1" applyFont="1" applyFill="1" applyBorder="1" applyAlignment="1">
      <alignment vertical="center"/>
    </xf>
    <xf numFmtId="187" fontId="37" fillId="2" borderId="21" xfId="64" applyNumberFormat="1" applyFont="1" applyFill="1" applyBorder="1" applyAlignment="1">
      <alignment horizontal="left" vertical="center" wrapText="1"/>
    </xf>
    <xf numFmtId="187" fontId="26" fillId="2" borderId="21" xfId="64" applyNumberFormat="1" applyFont="1" applyFill="1" applyBorder="1" applyAlignment="1">
      <alignment horizontal="left" vertical="center" wrapText="1"/>
    </xf>
    <xf numFmtId="187" fontId="26" fillId="2" borderId="21" xfId="64" applyNumberFormat="1" applyFont="1" applyFill="1" applyBorder="1" applyAlignment="1">
      <alignment horizontal="right" vertical="center" wrapText="1"/>
    </xf>
    <xf numFmtId="187" fontId="26" fillId="2" borderId="21" xfId="1" applyNumberFormat="1" applyFont="1" applyFill="1" applyBorder="1" applyAlignment="1">
      <alignment horizontal="right" vertical="center" wrapText="1"/>
    </xf>
    <xf numFmtId="187" fontId="26" fillId="2" borderId="2" xfId="64" applyNumberFormat="1" applyFont="1" applyFill="1" applyBorder="1" applyAlignment="1">
      <alignment horizontal="right" vertical="center"/>
    </xf>
    <xf numFmtId="187" fontId="26" fillId="2" borderId="2" xfId="1" applyNumberFormat="1" applyFont="1" applyFill="1" applyBorder="1" applyAlignment="1">
      <alignment horizontal="right" vertical="center" wrapText="1"/>
    </xf>
    <xf numFmtId="187" fontId="37" fillId="2" borderId="23" xfId="64" applyNumberFormat="1" applyFont="1" applyFill="1" applyBorder="1" applyAlignment="1">
      <alignment horizontal="left" vertical="center" wrapText="1"/>
    </xf>
    <xf numFmtId="187" fontId="26" fillId="2" borderId="23" xfId="64" applyNumberFormat="1" applyFont="1" applyFill="1" applyBorder="1" applyAlignment="1">
      <alignment horizontal="left" vertical="center" wrapText="1"/>
    </xf>
    <xf numFmtId="187" fontId="37" fillId="2" borderId="23" xfId="64" applyNumberFormat="1" applyFont="1" applyFill="1" applyBorder="1" applyAlignment="1">
      <alignment horizontal="right" vertical="center" wrapText="1"/>
    </xf>
    <xf numFmtId="187" fontId="26" fillId="2" borderId="20" xfId="64" applyNumberFormat="1" applyFont="1" applyFill="1" applyBorder="1" applyAlignment="1">
      <alignment horizontal="left" vertical="center" wrapText="1"/>
    </xf>
    <xf numFmtId="187" fontId="37" fillId="2" borderId="20" xfId="64" applyNumberFormat="1" applyFont="1" applyFill="1" applyBorder="1" applyAlignment="1">
      <alignment horizontal="left" vertical="center" wrapText="1"/>
    </xf>
    <xf numFmtId="187" fontId="37" fillId="2" borderId="20" xfId="64" applyNumberFormat="1" applyFont="1" applyFill="1" applyBorder="1" applyAlignment="1">
      <alignment horizontal="right" vertical="center" wrapText="1"/>
    </xf>
    <xf numFmtId="0" fontId="38" fillId="3" borderId="17" xfId="52" applyFont="1" applyFill="1" applyBorder="1" applyAlignment="1">
      <alignment horizontal="left" vertical="top" wrapText="1"/>
    </xf>
    <xf numFmtId="0" fontId="25" fillId="2" borderId="0" xfId="64" applyFont="1" applyFill="1" applyAlignment="1">
      <alignment vertical="top" wrapText="1"/>
    </xf>
    <xf numFmtId="0" fontId="25" fillId="3" borderId="0" xfId="52" applyFont="1" applyFill="1" applyAlignment="1">
      <alignment horizontal="left" vertical="top" wrapText="1"/>
    </xf>
    <xf numFmtId="0" fontId="25" fillId="0" borderId="0" xfId="52" applyFont="1" applyFill="1" applyAlignment="1">
      <alignment horizontal="left" vertical="top" wrapText="1"/>
    </xf>
    <xf numFmtId="181" fontId="24" fillId="2" borderId="2" xfId="64" applyNumberFormat="1" applyFont="1" applyFill="1" applyBorder="1" applyAlignment="1">
      <alignment vertical="center" wrapText="1"/>
    </xf>
    <xf numFmtId="181" fontId="33" fillId="2" borderId="2" xfId="64" applyNumberFormat="1" applyFont="1" applyFill="1" applyBorder="1" applyAlignment="1">
      <alignment vertical="center" wrapText="1"/>
    </xf>
    <xf numFmtId="193" fontId="24" fillId="2" borderId="2" xfId="64" applyNumberFormat="1" applyFont="1" applyFill="1" applyBorder="1" applyAlignment="1">
      <alignment horizontal="right" vertical="center" wrapText="1"/>
    </xf>
    <xf numFmtId="181" fontId="33" fillId="0" borderId="2" xfId="64" applyNumberFormat="1" applyFont="1" applyBorder="1" applyAlignment="1">
      <alignment vertical="center" wrapText="1"/>
    </xf>
    <xf numFmtId="181" fontId="24" fillId="2" borderId="2" xfId="64" applyNumberFormat="1" applyFont="1" applyFill="1" applyBorder="1" applyAlignment="1">
      <alignment horizontal="right" vertical="center" wrapText="1"/>
    </xf>
    <xf numFmtId="181" fontId="31" fillId="6" borderId="2" xfId="64" applyNumberFormat="1" applyFont="1" applyFill="1" applyBorder="1" applyAlignment="1">
      <alignment vertical="center"/>
    </xf>
    <xf numFmtId="181" fontId="26" fillId="2" borderId="2" xfId="64" applyNumberFormat="1" applyFont="1" applyFill="1" applyBorder="1" applyAlignment="1"/>
    <xf numFmtId="181" fontId="37" fillId="2" borderId="2" xfId="64" applyNumberFormat="1" applyFont="1" applyFill="1" applyBorder="1" applyAlignment="1">
      <alignment vertical="center" wrapText="1"/>
    </xf>
    <xf numFmtId="181" fontId="26" fillId="2" borderId="2" xfId="1" applyNumberFormat="1" applyFont="1" applyFill="1" applyBorder="1" applyAlignment="1">
      <alignment vertical="center" wrapText="1"/>
    </xf>
    <xf numFmtId="181" fontId="37" fillId="2" borderId="2" xfId="64" applyNumberFormat="1" applyFont="1" applyFill="1" applyBorder="1" applyAlignment="1">
      <alignment horizontal="left" vertical="center" wrapText="1"/>
    </xf>
    <xf numFmtId="181" fontId="26" fillId="2" borderId="2" xfId="64" applyNumberFormat="1" applyFont="1" applyFill="1" applyBorder="1"/>
    <xf numFmtId="181" fontId="26" fillId="2" borderId="2" xfId="64" applyNumberFormat="1" applyFont="1" applyFill="1" applyBorder="1" applyAlignment="1">
      <alignment horizontal="right"/>
    </xf>
    <xf numFmtId="181" fontId="32" fillId="2" borderId="2" xfId="64" applyNumberFormat="1" applyFont="1" applyFill="1" applyBorder="1" applyAlignment="1">
      <alignment horizontal="left" vertical="center" wrapText="1"/>
    </xf>
    <xf numFmtId="181" fontId="37" fillId="2" borderId="20" xfId="64" applyNumberFormat="1" applyFont="1" applyFill="1" applyBorder="1" applyAlignment="1">
      <alignment horizontal="left" vertical="center" wrapText="1"/>
    </xf>
    <xf numFmtId="0" fontId="38" fillId="3" borderId="0" xfId="52" applyFont="1" applyFill="1" applyAlignment="1">
      <alignment horizontal="left"/>
    </xf>
    <xf numFmtId="0" fontId="39" fillId="3" borderId="0" xfId="52" applyFont="1" applyFill="1" applyAlignment="1">
      <alignment horizontal="center"/>
    </xf>
    <xf numFmtId="0" fontId="43" fillId="2" borderId="0" xfId="64" applyFont="1" applyFill="1" applyAlignment="1">
      <alignment horizontal="center"/>
    </xf>
    <xf numFmtId="0" fontId="25" fillId="0" borderId="0" xfId="64" applyFont="1" applyFill="1" applyAlignment="1">
      <alignment horizontal="left" vertical="center"/>
    </xf>
    <xf numFmtId="181" fontId="26" fillId="2" borderId="0" xfId="64" applyNumberFormat="1" applyFont="1" applyFill="1" applyAlignment="1">
      <alignment horizontal="right" vertical="center" wrapText="1"/>
    </xf>
    <xf numFmtId="181" fontId="0" fillId="0" borderId="0" xfId="0" applyNumberFormat="1"/>
    <xf numFmtId="0" fontId="0" fillId="0" borderId="0" xfId="0" applyFont="1"/>
    <xf numFmtId="179" fontId="26" fillId="2" borderId="0" xfId="64" applyNumberFormat="1" applyFont="1" applyFill="1"/>
    <xf numFmtId="10" fontId="26" fillId="2" borderId="23" xfId="51" applyNumberFormat="1" applyFont="1" applyFill="1" applyBorder="1" applyAlignment="1">
      <alignment horizontal="right" vertical="center" wrapText="1"/>
    </xf>
    <xf numFmtId="187" fontId="26" fillId="2" borderId="21" xfId="0" applyNumberFormat="1" applyFont="1" applyFill="1" applyBorder="1" applyAlignment="1">
      <alignment horizontal="right" vertical="center" wrapText="1"/>
    </xf>
    <xf numFmtId="187" fontId="26" fillId="0" borderId="2" xfId="0" applyNumberFormat="1" applyFont="1" applyBorder="1" applyAlignment="1">
      <alignment horizontal="right" vertical="center" wrapText="1"/>
    </xf>
    <xf numFmtId="0" fontId="25" fillId="2" borderId="0" xfId="64" applyFont="1" applyFill="1" applyAlignment="1">
      <alignment horizontal="left" vertical="center"/>
    </xf>
    <xf numFmtId="181" fontId="26" fillId="0" borderId="2" xfId="64" applyNumberFormat="1" applyFont="1" applyFill="1" applyBorder="1" applyAlignment="1">
      <alignment horizontal="left" vertical="center" wrapText="1"/>
    </xf>
    <xf numFmtId="181" fontId="26" fillId="0" borderId="2" xfId="1" applyNumberFormat="1" applyFont="1" applyFill="1" applyBorder="1" applyAlignment="1">
      <alignment horizontal="right" vertical="center" wrapText="1"/>
    </xf>
    <xf numFmtId="181" fontId="37" fillId="0" borderId="2" xfId="1" applyNumberFormat="1" applyFont="1" applyFill="1" applyBorder="1" applyAlignment="1">
      <alignment horizontal="right" vertical="center" wrapText="1"/>
    </xf>
    <xf numFmtId="181" fontId="26" fillId="0" borderId="2" xfId="64" applyNumberFormat="1" applyFont="1" applyFill="1" applyBorder="1" applyAlignment="1">
      <alignment horizontal="right" vertical="center" wrapText="1"/>
    </xf>
    <xf numFmtId="181" fontId="26" fillId="0" borderId="20" xfId="64" applyNumberFormat="1" applyFont="1" applyFill="1" applyBorder="1" applyAlignment="1">
      <alignment horizontal="left" vertical="center" wrapText="1"/>
    </xf>
    <xf numFmtId="181" fontId="37" fillId="0" borderId="20" xfId="64" applyNumberFormat="1" applyFont="1" applyFill="1" applyBorder="1" applyAlignment="1">
      <alignment horizontal="left" vertical="center" wrapText="1"/>
    </xf>
    <xf numFmtId="181" fontId="37" fillId="0" borderId="20" xfId="1" applyNumberFormat="1" applyFont="1" applyFill="1" applyBorder="1" applyAlignment="1">
      <alignment horizontal="right" vertical="center" wrapText="1"/>
    </xf>
    <xf numFmtId="181" fontId="37" fillId="0" borderId="20" xfId="64" applyNumberFormat="1" applyFont="1" applyFill="1" applyBorder="1" applyAlignment="1">
      <alignment horizontal="right" vertical="center" wrapText="1"/>
    </xf>
    <xf numFmtId="181" fontId="26" fillId="0" borderId="0" xfId="64" applyNumberFormat="1" applyFont="1" applyFill="1" applyBorder="1" applyAlignment="1">
      <alignment horizontal="left" vertical="center" wrapText="1"/>
    </xf>
    <xf numFmtId="181" fontId="26" fillId="2" borderId="0" xfId="64" applyNumberFormat="1" applyFont="1" applyFill="1" applyBorder="1" applyAlignment="1">
      <alignment horizontal="right" vertical="center" wrapText="1"/>
    </xf>
    <xf numFmtId="181" fontId="37" fillId="0" borderId="0" xfId="1" applyNumberFormat="1" applyFont="1" applyFill="1" applyBorder="1" applyAlignment="1">
      <alignment horizontal="right" vertical="center" wrapText="1"/>
    </xf>
    <xf numFmtId="181" fontId="37" fillId="0" borderId="0" xfId="64" applyNumberFormat="1" applyFont="1" applyFill="1" applyBorder="1" applyAlignment="1">
      <alignment horizontal="right" vertical="center" wrapText="1"/>
    </xf>
    <xf numFmtId="0" fontId="26" fillId="2" borderId="0" xfId="64" applyFont="1" applyFill="1" applyAlignment="1">
      <alignment horizontal="center" vertical="center"/>
    </xf>
    <xf numFmtId="0" fontId="29" fillId="2" borderId="18" xfId="64" applyFont="1" applyFill="1" applyBorder="1" applyAlignment="1">
      <alignment horizontal="center" vertical="center"/>
    </xf>
    <xf numFmtId="0" fontId="37" fillId="2" borderId="2" xfId="64" applyFont="1" applyFill="1" applyBorder="1" applyAlignment="1">
      <alignment horizontal="left" vertical="center" wrapText="1"/>
    </xf>
    <xf numFmtId="0" fontId="37" fillId="2" borderId="2" xfId="64" applyFont="1" applyFill="1" applyBorder="1" applyAlignment="1">
      <alignment horizontal="right" vertical="center" wrapText="1"/>
    </xf>
    <xf numFmtId="10" fontId="37" fillId="2" borderId="2" xfId="64" applyNumberFormat="1" applyFont="1" applyFill="1" applyBorder="1" applyAlignment="1">
      <alignment horizontal="right" vertical="center" wrapText="1"/>
    </xf>
    <xf numFmtId="180" fontId="26" fillId="2" borderId="2" xfId="1" applyNumberFormat="1" applyFont="1" applyFill="1" applyBorder="1" applyAlignment="1">
      <alignment horizontal="right" vertical="center" wrapText="1"/>
    </xf>
    <xf numFmtId="0" fontId="26" fillId="2" borderId="20" xfId="64" applyFont="1" applyFill="1" applyBorder="1" applyAlignment="1">
      <alignment horizontal="left" vertical="center" wrapText="1"/>
    </xf>
    <xf numFmtId="0" fontId="37" fillId="2" borderId="20" xfId="64" applyFont="1" applyFill="1" applyBorder="1" applyAlignment="1">
      <alignment horizontal="left" vertical="center" wrapText="1"/>
    </xf>
    <xf numFmtId="0" fontId="37" fillId="2" borderId="20" xfId="64" applyFont="1" applyFill="1" applyBorder="1" applyAlignment="1">
      <alignment horizontal="right" vertical="center" wrapText="1"/>
    </xf>
    <xf numFmtId="10" fontId="37" fillId="2" borderId="20" xfId="64" applyNumberFormat="1" applyFont="1" applyFill="1" applyBorder="1" applyAlignment="1">
      <alignment horizontal="right" vertical="center" wrapText="1"/>
    </xf>
    <xf numFmtId="0" fontId="32" fillId="2" borderId="0" xfId="64" applyFont="1" applyFill="1" applyBorder="1" applyAlignment="1">
      <alignment horizontal="left" vertical="center" wrapText="1"/>
    </xf>
    <xf numFmtId="0" fontId="32" fillId="2" borderId="0" xfId="64" applyFont="1" applyFill="1" applyBorder="1" applyAlignment="1">
      <alignment horizontal="right" vertical="center" wrapText="1"/>
    </xf>
    <xf numFmtId="10" fontId="32" fillId="2" borderId="0" xfId="64" applyNumberFormat="1" applyFont="1" applyFill="1" applyBorder="1" applyAlignment="1">
      <alignment horizontal="right" vertical="center" wrapText="1"/>
    </xf>
    <xf numFmtId="0" fontId="44" fillId="2" borderId="0" xfId="64" applyFont="1" applyFill="1" applyBorder="1" applyAlignment="1">
      <alignment vertical="center" wrapText="1"/>
    </xf>
    <xf numFmtId="0" fontId="24" fillId="0" borderId="2" xfId="64" applyFont="1" applyBorder="1" applyAlignment="1">
      <alignment horizontal="left" vertical="center" wrapText="1"/>
    </xf>
    <xf numFmtId="0" fontId="33" fillId="2" borderId="2" xfId="64" applyFont="1" applyFill="1" applyBorder="1" applyAlignment="1">
      <alignment horizontal="left" vertical="center" wrapText="1"/>
    </xf>
    <xf numFmtId="193" fontId="33" fillId="2" borderId="2" xfId="64" applyNumberFormat="1" applyFont="1" applyFill="1" applyBorder="1" applyAlignment="1">
      <alignment horizontal="right" vertical="center" wrapText="1"/>
    </xf>
    <xf numFmtId="43" fontId="24" fillId="2" borderId="2" xfId="1" applyFont="1" applyFill="1" applyBorder="1" applyAlignment="1">
      <alignment horizontal="right" vertical="center" wrapText="1"/>
    </xf>
    <xf numFmtId="193" fontId="37" fillId="2" borderId="2" xfId="64" applyNumberFormat="1" applyFont="1" applyFill="1" applyBorder="1" applyAlignment="1">
      <alignment horizontal="right" vertical="center" wrapText="1"/>
    </xf>
    <xf numFmtId="43" fontId="37" fillId="2" borderId="2" xfId="1" applyFont="1" applyFill="1" applyBorder="1" applyAlignment="1">
      <alignment horizontal="right" vertical="center" wrapText="1"/>
    </xf>
    <xf numFmtId="0" fontId="33" fillId="0" borderId="2" xfId="64" applyFont="1" applyBorder="1" applyAlignment="1">
      <alignment horizontal="left" vertical="center" wrapText="1"/>
    </xf>
    <xf numFmtId="43" fontId="26" fillId="0" borderId="2" xfId="1" applyFont="1" applyFill="1" applyBorder="1" applyAlignment="1">
      <alignment horizontal="right" vertical="center" wrapText="1"/>
    </xf>
    <xf numFmtId="0" fontId="40" fillId="2" borderId="23" xfId="64" applyFont="1" applyFill="1" applyBorder="1" applyAlignment="1">
      <alignment horizontal="left" vertical="center" wrapText="1"/>
    </xf>
    <xf numFmtId="193" fontId="40" fillId="2" borderId="23" xfId="64" applyNumberFormat="1" applyFont="1" applyFill="1" applyBorder="1" applyAlignment="1">
      <alignment horizontal="right" vertical="center" wrapText="1"/>
    </xf>
    <xf numFmtId="43" fontId="24" fillId="0" borderId="23" xfId="64" applyNumberFormat="1" applyFont="1" applyBorder="1" applyAlignment="1">
      <alignment horizontal="right" vertical="center" wrapText="1"/>
    </xf>
    <xf numFmtId="0" fontId="24" fillId="0" borderId="23" xfId="64" applyFont="1" applyBorder="1" applyAlignment="1">
      <alignment horizontal="right" vertical="center" wrapText="1"/>
    </xf>
    <xf numFmtId="0" fontId="31" fillId="6" borderId="2" xfId="64" applyFont="1" applyFill="1" applyBorder="1" applyAlignment="1">
      <alignment vertical="center"/>
    </xf>
    <xf numFmtId="193" fontId="31" fillId="6" borderId="2" xfId="64" applyNumberFormat="1" applyFont="1" applyFill="1" applyBorder="1" applyAlignment="1">
      <alignment vertical="center"/>
    </xf>
    <xf numFmtId="0" fontId="33" fillId="2" borderId="21" xfId="64" applyFont="1" applyFill="1" applyBorder="1" applyAlignment="1">
      <alignment horizontal="left" vertical="center" wrapText="1"/>
    </xf>
    <xf numFmtId="193" fontId="33" fillId="2" borderId="21" xfId="64" applyNumberFormat="1" applyFont="1" applyFill="1" applyBorder="1" applyAlignment="1">
      <alignment horizontal="right" vertical="center" wrapText="1"/>
    </xf>
    <xf numFmtId="0" fontId="24" fillId="2" borderId="21" xfId="64" applyFont="1" applyFill="1" applyBorder="1" applyAlignment="1">
      <alignment horizontal="right" vertical="center" wrapText="1"/>
    </xf>
    <xf numFmtId="0" fontId="26" fillId="0" borderId="2" xfId="64" applyFont="1" applyBorder="1" applyAlignment="1">
      <alignment horizontal="left" vertical="center" wrapText="1"/>
    </xf>
    <xf numFmtId="0" fontId="26" fillId="2" borderId="2" xfId="64" applyFont="1" applyFill="1" applyBorder="1" applyAlignment="1">
      <alignment horizontal="right" vertical="center" wrapText="1"/>
    </xf>
    <xf numFmtId="193" fontId="37" fillId="2" borderId="20" xfId="64" applyNumberFormat="1" applyFont="1" applyFill="1" applyBorder="1" applyAlignment="1">
      <alignment horizontal="right" vertical="center" wrapText="1"/>
    </xf>
    <xf numFmtId="43" fontId="37" fillId="2" borderId="20" xfId="1" applyFont="1" applyFill="1" applyBorder="1" applyAlignment="1">
      <alignment horizontal="right" vertical="center" wrapText="1"/>
    </xf>
    <xf numFmtId="0" fontId="37" fillId="2" borderId="0" xfId="64" applyFont="1" applyFill="1" applyBorder="1" applyAlignment="1">
      <alignment horizontal="left" vertical="center" wrapText="1"/>
    </xf>
    <xf numFmtId="193" fontId="37" fillId="2" borderId="0" xfId="64" applyNumberFormat="1" applyFont="1" applyFill="1" applyBorder="1" applyAlignment="1">
      <alignment horizontal="right" vertical="center" wrapText="1"/>
    </xf>
    <xf numFmtId="0" fontId="45" fillId="0" borderId="0" xfId="64" applyFont="1" applyFill="1" applyAlignment="1">
      <alignment horizontal="left" vertical="center"/>
    </xf>
    <xf numFmtId="0" fontId="45" fillId="2" borderId="0" xfId="64" applyFont="1" applyFill="1" applyAlignment="1">
      <alignment horizontal="left" vertical="center"/>
    </xf>
    <xf numFmtId="194" fontId="26" fillId="2" borderId="0" xfId="64" applyNumberFormat="1" applyFont="1" applyFill="1" applyAlignment="1">
      <alignment horizontal="center"/>
    </xf>
    <xf numFmtId="0" fontId="37" fillId="2" borderId="2" xfId="3" applyNumberFormat="1" applyFont="1" applyFill="1" applyBorder="1" applyAlignment="1">
      <alignment horizontal="right" vertical="center" wrapText="1"/>
    </xf>
    <xf numFmtId="0" fontId="33" fillId="2" borderId="20" xfId="64" applyFont="1" applyFill="1" applyBorder="1" applyAlignment="1">
      <alignment horizontal="left" vertical="center" wrapText="1"/>
    </xf>
    <xf numFmtId="43" fontId="37" fillId="0" borderId="20" xfId="1" applyFont="1" applyFill="1" applyBorder="1" applyAlignment="1">
      <alignment horizontal="right" vertical="center" wrapText="1"/>
    </xf>
    <xf numFmtId="0" fontId="33" fillId="2" borderId="0" xfId="64" applyFont="1" applyFill="1" applyBorder="1" applyAlignment="1">
      <alignment horizontal="left" vertical="center" wrapText="1"/>
    </xf>
    <xf numFmtId="43" fontId="37" fillId="0" borderId="0" xfId="1" applyFont="1" applyFill="1" applyBorder="1" applyAlignment="1">
      <alignment horizontal="right" vertical="center" wrapText="1"/>
    </xf>
    <xf numFmtId="187" fontId="37" fillId="2" borderId="2" xfId="64" applyNumberFormat="1" applyFont="1" applyFill="1" applyBorder="1" applyAlignment="1">
      <alignment horizontal="right" vertical="center" wrapText="1"/>
    </xf>
    <xf numFmtId="43" fontId="32" fillId="2" borderId="2" xfId="1" applyFont="1" applyFill="1" applyBorder="1" applyAlignment="1">
      <alignment horizontal="right" vertical="center" wrapText="1"/>
    </xf>
    <xf numFmtId="187" fontId="32" fillId="2" borderId="2" xfId="64" applyNumberFormat="1" applyFont="1" applyFill="1" applyBorder="1" applyAlignment="1">
      <alignment horizontal="right" vertical="center" wrapText="1"/>
    </xf>
    <xf numFmtId="0" fontId="37" fillId="2" borderId="23" xfId="64" applyFont="1" applyFill="1" applyBorder="1" applyAlignment="1">
      <alignment horizontal="left" vertical="center" wrapText="1"/>
    </xf>
    <xf numFmtId="43" fontId="37" fillId="0" borderId="23" xfId="1" applyFont="1" applyFill="1" applyBorder="1" applyAlignment="1">
      <alignment horizontal="right" vertical="center" wrapText="1"/>
    </xf>
    <xf numFmtId="43" fontId="37" fillId="2" borderId="23" xfId="1" applyFont="1" applyFill="1" applyBorder="1" applyAlignment="1">
      <alignment horizontal="right" vertical="center" wrapText="1"/>
    </xf>
    <xf numFmtId="43" fontId="37" fillId="0" borderId="2" xfId="1" applyFont="1" applyFill="1" applyBorder="1" applyAlignment="1">
      <alignment horizontal="right" vertical="center" wrapText="1"/>
    </xf>
    <xf numFmtId="0" fontId="34" fillId="2" borderId="17" xfId="64" applyFont="1" applyFill="1" applyBorder="1" applyAlignment="1">
      <alignment horizontal="left" vertical="top"/>
    </xf>
    <xf numFmtId="0" fontId="25" fillId="0" borderId="0" xfId="64" applyFont="1" applyFill="1" applyAlignment="1">
      <alignment horizontal="left" vertical="top"/>
    </xf>
    <xf numFmtId="0" fontId="34" fillId="2" borderId="0" xfId="64" applyFont="1" applyFill="1" applyAlignment="1">
      <alignment vertical="top" wrapText="1"/>
    </xf>
    <xf numFmtId="10" fontId="37" fillId="2" borderId="0" xfId="64" applyNumberFormat="1" applyFont="1" applyFill="1" applyBorder="1" applyAlignment="1">
      <alignment horizontal="right" vertical="center" wrapText="1"/>
    </xf>
    <xf numFmtId="0" fontId="24" fillId="2" borderId="23" xfId="64" applyFont="1" applyFill="1" applyBorder="1" applyAlignment="1">
      <alignment horizontal="right" vertical="center" wrapText="1"/>
    </xf>
    <xf numFmtId="195" fontId="26" fillId="2" borderId="0" xfId="64" applyNumberFormat="1" applyFont="1" applyFill="1"/>
    <xf numFmtId="43" fontId="26" fillId="0" borderId="0" xfId="64" applyNumberFormat="1" applyFont="1" applyFill="1"/>
    <xf numFmtId="0" fontId="37" fillId="0" borderId="2" xfId="64" applyFont="1" applyFill="1" applyBorder="1" applyAlignment="1">
      <alignment horizontal="left" vertical="center" wrapText="1"/>
    </xf>
    <xf numFmtId="180" fontId="37" fillId="0" borderId="2" xfId="1" applyNumberFormat="1" applyFont="1" applyFill="1" applyBorder="1" applyAlignment="1">
      <alignment horizontal="right" vertical="center" wrapText="1"/>
    </xf>
    <xf numFmtId="0" fontId="37" fillId="0" borderId="20" xfId="64" applyFont="1" applyFill="1" applyBorder="1" applyAlignment="1">
      <alignment horizontal="left" vertical="center" wrapText="1"/>
    </xf>
    <xf numFmtId="186" fontId="37" fillId="0" borderId="20" xfId="1" applyNumberFormat="1" applyFont="1" applyFill="1" applyBorder="1" applyAlignment="1">
      <alignment horizontal="right" vertical="center" wrapText="1"/>
    </xf>
    <xf numFmtId="0" fontId="36" fillId="2" borderId="0" xfId="64" applyFont="1" applyFill="1" applyAlignment="1">
      <alignment horizontal="left" vertical="center" wrapText="1"/>
    </xf>
    <xf numFmtId="0" fontId="37" fillId="2" borderId="0" xfId="64" applyFont="1" applyFill="1" applyAlignment="1">
      <alignment horizontal="left" vertical="center" wrapText="1"/>
    </xf>
    <xf numFmtId="196" fontId="37" fillId="2" borderId="0" xfId="3" applyNumberFormat="1" applyFont="1" applyFill="1" applyBorder="1" applyAlignment="1">
      <alignment horizontal="right" vertical="center" wrapText="1"/>
    </xf>
    <xf numFmtId="0" fontId="32" fillId="0" borderId="2" xfId="64" applyFont="1" applyFill="1" applyBorder="1" applyAlignment="1">
      <alignment horizontal="left" vertical="center" wrapText="1"/>
    </xf>
    <xf numFmtId="10" fontId="32" fillId="0" borderId="2" xfId="3" applyNumberFormat="1" applyFont="1" applyFill="1" applyBorder="1" applyAlignment="1">
      <alignment horizontal="right" vertical="center" wrapText="1"/>
    </xf>
    <xf numFmtId="0" fontId="32" fillId="2" borderId="20" xfId="64" applyFont="1" applyFill="1" applyBorder="1" applyAlignment="1">
      <alignment horizontal="left" vertical="center" wrapText="1"/>
    </xf>
    <xf numFmtId="10" fontId="32" fillId="2" borderId="20" xfId="3" applyNumberFormat="1" applyFont="1" applyFill="1" applyBorder="1" applyAlignment="1">
      <alignment horizontal="right" vertical="center" wrapText="1"/>
    </xf>
    <xf numFmtId="0" fontId="25" fillId="2" borderId="17" xfId="64" applyFont="1" applyFill="1" applyBorder="1" applyAlignment="1">
      <alignment horizontal="left" vertical="center" wrapText="1"/>
    </xf>
    <xf numFmtId="0" fontId="25" fillId="2" borderId="0" xfId="64" applyFont="1" applyFill="1" applyBorder="1" applyAlignment="1">
      <alignment horizontal="left" vertical="center" wrapText="1"/>
    </xf>
    <xf numFmtId="0" fontId="30" fillId="9" borderId="19" xfId="64" applyFont="1" applyFill="1" applyBorder="1" applyAlignment="1">
      <alignment vertical="center" wrapText="1"/>
    </xf>
    <xf numFmtId="0" fontId="30" fillId="9" borderId="0" xfId="64" applyFont="1" applyFill="1" applyBorder="1" applyAlignment="1">
      <alignment horizontal="left" vertical="center" wrapText="1"/>
    </xf>
    <xf numFmtId="0" fontId="30" fillId="9" borderId="0" xfId="64" applyFont="1" applyFill="1" applyBorder="1" applyAlignment="1">
      <alignment vertical="center" wrapText="1"/>
    </xf>
    <xf numFmtId="0" fontId="37" fillId="2" borderId="2" xfId="64" applyFont="1" applyFill="1" applyBorder="1" applyAlignment="1">
      <alignment vertical="center" wrapText="1"/>
    </xf>
    <xf numFmtId="193" fontId="37" fillId="2" borderId="2" xfId="51" applyNumberFormat="1" applyFont="1" applyFill="1" applyBorder="1" applyAlignment="1">
      <alignment horizontal="right" vertical="center" wrapText="1"/>
    </xf>
    <xf numFmtId="181" fontId="37" fillId="2" borderId="20" xfId="1" applyNumberFormat="1" applyFont="1" applyFill="1" applyBorder="1" applyAlignment="1">
      <alignment horizontal="right" vertical="center" wrapText="1"/>
    </xf>
    <xf numFmtId="10" fontId="37" fillId="2" borderId="2" xfId="3" applyNumberFormat="1" applyFont="1" applyFill="1" applyBorder="1" applyAlignment="1">
      <alignment horizontal="right" vertical="center" wrapText="1"/>
    </xf>
    <xf numFmtId="10" fontId="37" fillId="0" borderId="20" xfId="3" applyNumberFormat="1" applyFont="1" applyFill="1" applyBorder="1" applyAlignment="1">
      <alignment horizontal="right" vertical="center" wrapText="1"/>
    </xf>
    <xf numFmtId="10" fontId="37" fillId="2" borderId="20" xfId="3" applyNumberFormat="1" applyFont="1" applyFill="1" applyBorder="1" applyAlignment="1">
      <alignment horizontal="right" vertical="center" wrapText="1"/>
    </xf>
    <xf numFmtId="0" fontId="25" fillId="2" borderId="0" xfId="64" applyFont="1" applyFill="1" applyAlignment="1">
      <alignment vertical="top"/>
    </xf>
    <xf numFmtId="193" fontId="37" fillId="0" borderId="2" xfId="51" applyNumberFormat="1" applyFont="1" applyFill="1" applyBorder="1" applyAlignment="1">
      <alignment horizontal="right" vertical="center" wrapText="1"/>
    </xf>
    <xf numFmtId="181" fontId="32" fillId="2" borderId="20" xfId="1" applyNumberFormat="1" applyFont="1" applyFill="1" applyBorder="1" applyAlignment="1">
      <alignment horizontal="right" vertical="center" wrapText="1"/>
    </xf>
    <xf numFmtId="0" fontId="29" fillId="2" borderId="0" xfId="0" applyFont="1" applyFill="1" applyAlignment="1">
      <alignment horizontal="left" vertical="center"/>
    </xf>
    <xf numFmtId="10" fontId="26" fillId="2" borderId="0" xfId="0" applyNumberFormat="1" applyFont="1" applyFill="1"/>
    <xf numFmtId="9" fontId="26" fillId="2" borderId="20" xfId="0" applyNumberFormat="1" applyFont="1" applyFill="1" applyBorder="1" applyAlignment="1">
      <alignment horizontal="right" vertical="center" wrapText="1"/>
    </xf>
    <xf numFmtId="196" fontId="26" fillId="2" borderId="20" xfId="3" applyNumberFormat="1" applyFont="1" applyFill="1" applyBorder="1" applyAlignment="1">
      <alignment horizontal="right" vertical="center" wrapText="1"/>
    </xf>
    <xf numFmtId="0" fontId="46" fillId="2" borderId="0" xfId="0" applyFont="1" applyFill="1" applyAlignment="1">
      <alignment horizontal="center" vertical="center"/>
    </xf>
    <xf numFmtId="0" fontId="47" fillId="2" borderId="0" xfId="0" applyFont="1" applyFill="1" applyAlignment="1">
      <alignment vertical="center"/>
    </xf>
    <xf numFmtId="0" fontId="30" fillId="5" borderId="17" xfId="0" applyFont="1" applyFill="1" applyBorder="1" applyAlignment="1">
      <alignment horizontal="right" vertical="center" wrapText="1"/>
    </xf>
    <xf numFmtId="0" fontId="31" fillId="6" borderId="0" xfId="0" applyFont="1" applyFill="1" applyAlignment="1">
      <alignment vertical="center"/>
    </xf>
    <xf numFmtId="10" fontId="26" fillId="2" borderId="21" xfId="0" applyNumberFormat="1" applyFont="1" applyFill="1" applyBorder="1" applyAlignment="1">
      <alignment vertical="center" wrapText="1"/>
    </xf>
    <xf numFmtId="9" fontId="26" fillId="2" borderId="21" xfId="0" applyNumberFormat="1" applyFont="1" applyFill="1" applyBorder="1" applyAlignment="1">
      <alignment horizontal="right" vertical="center" wrapText="1"/>
    </xf>
    <xf numFmtId="10" fontId="26" fillId="2" borderId="2" xfId="0" applyNumberFormat="1" applyFont="1" applyFill="1" applyBorder="1" applyAlignment="1">
      <alignment vertical="center" wrapText="1"/>
    </xf>
    <xf numFmtId="10" fontId="26" fillId="2" borderId="2" xfId="0" applyNumberFormat="1" applyFont="1" applyFill="1" applyBorder="1" applyAlignment="1">
      <alignment horizontal="right" vertical="center" wrapText="1"/>
    </xf>
    <xf numFmtId="0" fontId="26" fillId="2" borderId="23" xfId="0" applyFont="1" applyFill="1" applyBorder="1" applyAlignment="1">
      <alignment vertical="center" wrapText="1"/>
    </xf>
    <xf numFmtId="0" fontId="26" fillId="2" borderId="23" xfId="0" applyFont="1" applyFill="1" applyBorder="1" applyAlignment="1">
      <alignment horizontal="right" vertical="center" wrapText="1"/>
    </xf>
    <xf numFmtId="0" fontId="26" fillId="2" borderId="0" xfId="0" applyFont="1" applyFill="1" applyAlignment="1"/>
    <xf numFmtId="10" fontId="26" fillId="2" borderId="21" xfId="0" applyNumberFormat="1" applyFont="1" applyFill="1" applyBorder="1" applyAlignment="1">
      <alignment horizontal="right" vertical="center" wrapText="1"/>
    </xf>
    <xf numFmtId="180" fontId="26" fillId="2" borderId="2" xfId="1" applyNumberFormat="1" applyFont="1" applyFill="1" applyBorder="1" applyAlignment="1">
      <alignment horizontal="left" vertical="center" wrapText="1"/>
    </xf>
    <xf numFmtId="180" fontId="26" fillId="2" borderId="0" xfId="1" applyNumberFormat="1" applyFont="1" applyFill="1" applyAlignment="1">
      <alignment horizontal="left" vertical="center" wrapText="1"/>
    </xf>
    <xf numFmtId="0" fontId="26" fillId="2" borderId="23" xfId="0" applyFont="1" applyFill="1" applyBorder="1" applyAlignment="1">
      <alignment horizontal="left" vertical="center" wrapText="1"/>
    </xf>
    <xf numFmtId="180" fontId="26" fillId="2" borderId="23" xfId="1" applyNumberFormat="1" applyFont="1" applyFill="1" applyBorder="1" applyAlignment="1">
      <alignment horizontal="left" vertical="center" wrapText="1"/>
    </xf>
    <xf numFmtId="180" fontId="26" fillId="2" borderId="23" xfId="1" applyNumberFormat="1" applyFont="1" applyFill="1" applyBorder="1" applyAlignment="1">
      <alignment horizontal="right" vertical="center" wrapText="1"/>
    </xf>
    <xf numFmtId="1" fontId="26" fillId="2" borderId="2" xfId="0" applyNumberFormat="1" applyFont="1" applyFill="1" applyBorder="1" applyAlignment="1">
      <alignment horizontal="right" vertical="center" wrapText="1"/>
    </xf>
    <xf numFmtId="1" fontId="32" fillId="2" borderId="2" xfId="0" applyNumberFormat="1" applyFont="1" applyFill="1" applyBorder="1" applyAlignment="1">
      <alignment horizontal="right" vertical="center" wrapText="1"/>
    </xf>
    <xf numFmtId="1" fontId="32" fillId="2" borderId="23" xfId="0" applyNumberFormat="1" applyFont="1" applyFill="1" applyBorder="1" applyAlignment="1">
      <alignment horizontal="right" vertical="center" wrapText="1"/>
    </xf>
    <xf numFmtId="180" fontId="32" fillId="2" borderId="20" xfId="1" applyNumberFormat="1" applyFont="1" applyFill="1" applyBorder="1" applyAlignment="1">
      <alignment horizontal="right" vertical="center" wrapText="1"/>
    </xf>
    <xf numFmtId="180" fontId="26" fillId="2" borderId="20" xfId="1" applyNumberFormat="1" applyFont="1" applyFill="1" applyBorder="1" applyAlignment="1">
      <alignment horizontal="right" vertical="center" wrapText="1"/>
    </xf>
    <xf numFmtId="0" fontId="29" fillId="2" borderId="0" xfId="0" applyFont="1" applyFill="1" applyBorder="1" applyAlignment="1">
      <alignment horizontal="left" vertical="center"/>
    </xf>
    <xf numFmtId="0" fontId="48" fillId="2" borderId="0" xfId="0" applyFont="1" applyFill="1" applyAlignment="1">
      <alignment vertical="center"/>
    </xf>
    <xf numFmtId="0" fontId="26" fillId="2" borderId="0" xfId="0" applyFont="1" applyFill="1" applyBorder="1"/>
    <xf numFmtId="196" fontId="26" fillId="2" borderId="0" xfId="3" applyNumberFormat="1" applyFont="1" applyFill="1" applyAlignment="1"/>
    <xf numFmtId="0" fontId="9" fillId="2" borderId="0" xfId="56" applyFill="1"/>
    <xf numFmtId="0" fontId="27" fillId="2" borderId="0" xfId="56" applyFont="1" applyFill="1" applyAlignment="1">
      <alignment horizontal="center" vertical="center"/>
    </xf>
    <xf numFmtId="0" fontId="27" fillId="2" borderId="0" xfId="56" applyFont="1" applyFill="1"/>
    <xf numFmtId="0" fontId="49" fillId="2" borderId="18" xfId="56" applyFont="1" applyFill="1" applyBorder="1" applyAlignment="1">
      <alignment horizontal="center"/>
    </xf>
    <xf numFmtId="0" fontId="50" fillId="2" borderId="19" xfId="56" applyFont="1" applyFill="1" applyBorder="1" applyAlignment="1">
      <alignment vertical="center"/>
    </xf>
    <xf numFmtId="0" fontId="9" fillId="2" borderId="19" xfId="56" applyFont="1" applyFill="1" applyBorder="1" applyAlignment="1">
      <alignment horizontal="left" wrapText="1"/>
    </xf>
    <xf numFmtId="0" fontId="50" fillId="2" borderId="2" xfId="56" applyFont="1" applyFill="1" applyBorder="1" applyAlignment="1">
      <alignment vertical="center"/>
    </xf>
    <xf numFmtId="49" fontId="9" fillId="2" borderId="2" xfId="56" applyNumberFormat="1" applyFont="1" applyFill="1" applyBorder="1" applyAlignment="1">
      <alignment horizontal="left" wrapText="1"/>
    </xf>
    <xf numFmtId="0" fontId="9" fillId="2" borderId="2" xfId="56" applyFont="1" applyFill="1" applyBorder="1" applyAlignment="1">
      <alignment horizontal="left" wrapText="1"/>
    </xf>
    <xf numFmtId="0" fontId="50" fillId="2" borderId="2" xfId="56" applyFont="1" applyFill="1" applyBorder="1" applyAlignment="1">
      <alignment horizontal="left" vertical="center"/>
    </xf>
    <xf numFmtId="0" fontId="9" fillId="2" borderId="2" xfId="56" applyFont="1" applyFill="1" applyBorder="1" applyAlignment="1">
      <alignment horizontal="left" vertical="center" wrapText="1"/>
    </xf>
    <xf numFmtId="0" fontId="50" fillId="2" borderId="20" xfId="56" applyFont="1" applyFill="1" applyBorder="1" applyAlignment="1">
      <alignment vertical="center"/>
    </xf>
    <xf numFmtId="0" fontId="9" fillId="2" borderId="20" xfId="56" applyFont="1" applyFill="1" applyBorder="1" applyAlignment="1">
      <alignment horizontal="left" wrapText="1"/>
    </xf>
    <xf numFmtId="0" fontId="50" fillId="2" borderId="0" xfId="56" applyFont="1" applyFill="1" applyAlignment="1">
      <alignment vertical="center"/>
    </xf>
    <xf numFmtId="0" fontId="51" fillId="2" borderId="0" xfId="56" applyFont="1" applyFill="1" applyAlignment="1">
      <alignment horizontal="left" wrapText="1"/>
    </xf>
    <xf numFmtId="0" fontId="50" fillId="2" borderId="19" xfId="56" applyFont="1" applyFill="1" applyBorder="1" applyAlignment="1">
      <alignment horizontal="left"/>
    </xf>
    <xf numFmtId="0" fontId="50" fillId="2" borderId="2" xfId="56" applyFont="1" applyFill="1" applyBorder="1" applyAlignment="1">
      <alignment horizontal="left"/>
    </xf>
    <xf numFmtId="0" fontId="9" fillId="2" borderId="2" xfId="56" applyFill="1" applyBorder="1" applyAlignment="1">
      <alignment horizontal="left"/>
    </xf>
    <xf numFmtId="0" fontId="9" fillId="2" borderId="2" xfId="56" applyFill="1" applyBorder="1" applyAlignment="1">
      <alignment horizontal="left" wrapText="1"/>
    </xf>
    <xf numFmtId="0" fontId="50" fillId="2" borderId="20" xfId="56" applyFont="1" applyFill="1" applyBorder="1" applyAlignment="1">
      <alignment horizontal="left"/>
    </xf>
    <xf numFmtId="0" fontId="9" fillId="2" borderId="20" xfId="56" applyFill="1" applyBorder="1" applyAlignment="1">
      <alignment horizontal="left" wrapText="1"/>
    </xf>
    <xf numFmtId="0" fontId="9" fillId="2" borderId="0" xfId="56" applyFill="1" applyAlignment="1"/>
    <xf numFmtId="0" fontId="9" fillId="2" borderId="0" xfId="56" applyFill="1" applyAlignment="1">
      <alignment horizontal="left" wrapText="1"/>
    </xf>
    <xf numFmtId="0" fontId="26" fillId="2" borderId="21" xfId="0" applyFont="1" applyFill="1" applyBorder="1" applyAlignment="1" quotePrefix="1">
      <alignment vertical="center" wrapText="1"/>
    </xf>
    <xf numFmtId="0" fontId="26" fillId="2" borderId="2" xfId="0" applyFont="1" applyFill="1" applyBorder="1" applyAlignment="1" quotePrefix="1">
      <alignment vertical="center" wrapText="1"/>
    </xf>
    <xf numFmtId="0" fontId="26" fillId="2" borderId="23" xfId="0" applyFont="1" applyFill="1" applyBorder="1" applyAlignment="1" quotePrefix="1">
      <alignment vertical="center" wrapText="1"/>
    </xf>
    <xf numFmtId="0" fontId="26" fillId="2" borderId="0" xfId="0" applyFont="1" applyFill="1" applyAlignment="1" quotePrefix="1"/>
    <xf numFmtId="0" fontId="26" fillId="2" borderId="20" xfId="0" applyFont="1" applyFill="1" applyBorder="1" applyAlignment="1" quotePrefix="1">
      <alignment vertical="center" wrapText="1"/>
    </xf>
    <xf numFmtId="181" fontId="26" fillId="2" borderId="2" xfId="64" applyNumberFormat="1" applyFont="1" applyFill="1" applyBorder="1" applyAlignment="1" quotePrefix="1">
      <alignment horizontal="left" vertical="center" wrapText="1"/>
    </xf>
    <xf numFmtId="181" fontId="26" fillId="2" borderId="20" xfId="64" applyNumberFormat="1" applyFont="1" applyFill="1" applyBorder="1" applyAlignment="1" quotePrefix="1">
      <alignment horizontal="left" vertical="center" wrapText="1"/>
    </xf>
    <xf numFmtId="181" fontId="26" fillId="0" borderId="2" xfId="64" applyNumberFormat="1" applyFont="1" applyBorder="1" applyAlignment="1" quotePrefix="1">
      <alignment horizontal="left" vertical="center" wrapText="1"/>
    </xf>
    <xf numFmtId="182" fontId="37" fillId="0" borderId="2" xfId="64" applyNumberFormat="1" applyFont="1" applyFill="1" applyBorder="1" applyAlignment="1" quotePrefix="1">
      <alignment horizontal="left" vertical="center" wrapText="1"/>
    </xf>
    <xf numFmtId="187" fontId="37" fillId="2" borderId="2" xfId="64" applyNumberFormat="1" applyFont="1" applyFill="1" applyBorder="1" applyAlignment="1" quotePrefix="1">
      <alignment horizontal="left" vertical="center" wrapText="1"/>
    </xf>
    <xf numFmtId="187" fontId="37" fillId="2" borderId="23" xfId="64" applyNumberFormat="1" applyFont="1" applyFill="1" applyBorder="1" applyAlignment="1" quotePrefix="1">
      <alignment horizontal="left" vertical="center" wrapText="1"/>
    </xf>
    <xf numFmtId="187" fontId="26" fillId="2" borderId="20" xfId="64" applyNumberFormat="1" applyFont="1" applyFill="1" applyBorder="1" applyAlignment="1" quotePrefix="1">
      <alignment horizontal="left" vertical="center" wrapText="1"/>
    </xf>
    <xf numFmtId="181" fontId="26" fillId="2" borderId="2" xfId="64" applyNumberFormat="1" applyFont="1" applyFill="1" applyBorder="1" applyAlignment="1" quotePrefix="1">
      <alignment vertical="center" wrapText="1"/>
    </xf>
    <xf numFmtId="181" fontId="37" fillId="2" borderId="2" xfId="64" applyNumberFormat="1" applyFont="1" applyFill="1" applyBorder="1" applyAlignment="1" quotePrefix="1">
      <alignment vertical="center" wrapText="1"/>
    </xf>
    <xf numFmtId="181" fontId="37" fillId="2" borderId="2" xfId="64" applyNumberFormat="1" applyFont="1" applyFill="1" applyBorder="1" applyAlignment="1" quotePrefix="1">
      <alignment horizontal="left" vertical="center" wrapText="1"/>
    </xf>
    <xf numFmtId="181" fontId="32" fillId="2" borderId="2" xfId="64" applyNumberFormat="1" applyFont="1" applyFill="1" applyBorder="1" applyAlignment="1" quotePrefix="1">
      <alignment horizontal="left" vertical="center" wrapText="1"/>
    </xf>
    <xf numFmtId="0" fontId="37" fillId="2" borderId="2" xfId="64" applyFont="1" applyFill="1" applyBorder="1" applyAlignment="1" quotePrefix="1">
      <alignment horizontal="left" vertical="center" wrapText="1"/>
    </xf>
    <xf numFmtId="0" fontId="26" fillId="2" borderId="20" xfId="64" applyFont="1" applyFill="1" applyBorder="1" applyAlignment="1" quotePrefix="1">
      <alignment horizontal="left" vertical="center" wrapText="1"/>
    </xf>
    <xf numFmtId="0" fontId="26" fillId="0" borderId="2" xfId="0" applyFont="1" applyBorder="1" applyAlignment="1" quotePrefix="1">
      <alignment vertical="center" wrapText="1"/>
    </xf>
    <xf numFmtId="181" fontId="26" fillId="0" borderId="2" xfId="0" applyNumberFormat="1" applyFont="1" applyBorder="1" applyAlignment="1" quotePrefix="1">
      <alignment horizontal="right"/>
    </xf>
    <xf numFmtId="0" fontId="26" fillId="0" borderId="2" xfId="0" applyFont="1" applyBorder="1" applyAlignment="1" quotePrefix="1">
      <alignment horizontal="left" vertical="center" wrapText="1"/>
    </xf>
    <xf numFmtId="0" fontId="26" fillId="2" borderId="2" xfId="0" applyFont="1" applyFill="1" applyBorder="1" applyAlignment="1" quotePrefix="1">
      <alignment horizontal="left" vertical="center" wrapText="1"/>
    </xf>
    <xf numFmtId="0" fontId="26" fillId="2" borderId="20" xfId="0" applyFont="1" applyFill="1" applyBorder="1" applyAlignment="1" quotePrefix="1">
      <alignment horizontal="left" vertical="center" wrapText="1"/>
    </xf>
  </cellXfs>
  <cellStyles count="6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ormal 2" xfId="49"/>
    <cellStyle name="Normal 2 2" xfId="50"/>
    <cellStyle name="百分比 2" xfId="51"/>
    <cellStyle name="常规 2" xfId="52"/>
    <cellStyle name="常规 2 2" xfId="53"/>
    <cellStyle name="常规 2 2 2" xfId="54"/>
    <cellStyle name="常规 2 2 3" xfId="55"/>
    <cellStyle name="常规 2 3" xfId="56"/>
    <cellStyle name="常规 2 4" xfId="57"/>
    <cellStyle name="常规 3" xfId="58"/>
    <cellStyle name="常规 3 2" xfId="59"/>
    <cellStyle name="常规 4" xfId="60"/>
    <cellStyle name="常规 4 2" xfId="61"/>
    <cellStyle name="常规 4 2 2" xfId="62"/>
    <cellStyle name="常规 5" xfId="63"/>
    <cellStyle name="常规 6" xfId="64"/>
    <cellStyle name="常规 6 2" xfId="65"/>
    <cellStyle name="常规 7" xfId="66"/>
    <cellStyle name="常规 7 2" xfId="67"/>
    <cellStyle name="千位分隔 2" xfId="68"/>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85725</xdr:colOff>
      <xdr:row>0</xdr:row>
      <xdr:rowOff>57150</xdr:rowOff>
    </xdr:from>
    <xdr:to>
      <xdr:col>0</xdr:col>
      <xdr:colOff>1621790</xdr:colOff>
      <xdr:row>0</xdr:row>
      <xdr:rowOff>457200</xdr:rowOff>
    </xdr:to>
    <xdr:pic>
      <xdr:nvPicPr>
        <xdr:cNvPr id="2" name="Picture 4"/>
        <xdr:cNvPicPr>
          <a:picLocks noChangeAspect="1" noChangeArrowheads="1"/>
        </xdr:cNvPicPr>
      </xdr:nvPicPr>
      <xdr:blipFill>
        <a:blip r:embed="rId1" cstate="print"/>
        <a:srcRect/>
        <a:stretch>
          <a:fillRect/>
        </a:stretch>
      </xdr:blipFill>
      <xdr:spPr>
        <a:xfrm>
          <a:off x="85725" y="57150"/>
          <a:ext cx="1536065" cy="40005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82826</xdr:colOff>
      <xdr:row>0</xdr:row>
      <xdr:rowOff>4970</xdr:rowOff>
    </xdr:from>
    <xdr:to>
      <xdr:col>0</xdr:col>
      <xdr:colOff>1524000</xdr:colOff>
      <xdr:row>0</xdr:row>
      <xdr:rowOff>396903</xdr:rowOff>
    </xdr:to>
    <xdr:pic>
      <xdr:nvPicPr>
        <xdr:cNvPr id="2" name="Picture 4"/>
        <xdr:cNvPicPr>
          <a:picLocks noChangeAspect="1" noChangeArrowheads="1"/>
        </xdr:cNvPicPr>
      </xdr:nvPicPr>
      <xdr:blipFill>
        <a:blip r:embed="rId1" cstate="print"/>
        <a:srcRect/>
        <a:stretch>
          <a:fillRect/>
        </a:stretch>
      </xdr:blipFill>
      <xdr:spPr>
        <a:xfrm>
          <a:off x="82550" y="4445"/>
          <a:ext cx="1441450" cy="39243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1539240</xdr:colOff>
      <xdr:row>0</xdr:row>
      <xdr:rowOff>396240</xdr:rowOff>
    </xdr:to>
    <xdr:pic>
      <xdr:nvPicPr>
        <xdr:cNvPr id="2" name="Picture 4"/>
        <xdr:cNvPicPr>
          <a:picLocks noChangeAspect="1" noChangeArrowheads="1"/>
        </xdr:cNvPicPr>
      </xdr:nvPicPr>
      <xdr:blipFill>
        <a:blip r:embed="rId1" cstate="print"/>
        <a:srcRect/>
        <a:stretch>
          <a:fillRect/>
        </a:stretch>
      </xdr:blipFill>
      <xdr:spPr>
        <a:xfrm>
          <a:off x="0" y="0"/>
          <a:ext cx="1539240" cy="39624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oneCellAnchor>
    <xdr:from>
      <xdr:col>0</xdr:col>
      <xdr:colOff>0</xdr:colOff>
      <xdr:row>0</xdr:row>
      <xdr:rowOff>0</xdr:rowOff>
    </xdr:from>
    <xdr:ext cx="1642110" cy="403860"/>
    <xdr:pic>
      <xdr:nvPicPr>
        <xdr:cNvPr id="2" name="Picture 4"/>
        <xdr:cNvPicPr>
          <a:picLocks noChangeAspect="1" noChangeArrowheads="1"/>
        </xdr:cNvPicPr>
      </xdr:nvPicPr>
      <xdr:blipFill>
        <a:blip r:embed="rId1" cstate="print"/>
        <a:srcRect/>
        <a:stretch>
          <a:fillRect/>
        </a:stretch>
      </xdr:blipFill>
      <xdr:spPr>
        <a:xfrm>
          <a:off x="0" y="0"/>
          <a:ext cx="1642110" cy="403860"/>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0</xdr:row>
      <xdr:rowOff>0</xdr:rowOff>
    </xdr:from>
    <xdr:to>
      <xdr:col>0</xdr:col>
      <xdr:colOff>1539240</xdr:colOff>
      <xdr:row>0</xdr:row>
      <xdr:rowOff>396240</xdr:rowOff>
    </xdr:to>
    <xdr:pic>
      <xdr:nvPicPr>
        <xdr:cNvPr id="2" name="Picture 4"/>
        <xdr:cNvPicPr>
          <a:picLocks noChangeAspect="1" noChangeArrowheads="1"/>
        </xdr:cNvPicPr>
      </xdr:nvPicPr>
      <xdr:blipFill>
        <a:blip r:embed="rId1" cstate="print"/>
        <a:srcRect/>
        <a:stretch>
          <a:fillRect/>
        </a:stretch>
      </xdr:blipFill>
      <xdr:spPr>
        <a:xfrm>
          <a:off x="0" y="0"/>
          <a:ext cx="1539240" cy="396240"/>
        </a:xfrm>
        <a:prstGeom prst="rect">
          <a:avLst/>
        </a:prstGeom>
        <a:noFill/>
        <a:ln w="9525">
          <a:noFill/>
          <a:miter lim="800000"/>
          <a:headEnd/>
          <a:tailEnd/>
        </a:ln>
      </xdr:spPr>
    </xdr:pic>
    <xdr:clientData/>
  </xdr:twoCellAnchor>
  <xdr:oneCellAnchor>
    <xdr:from>
      <xdr:col>0</xdr:col>
      <xdr:colOff>0</xdr:colOff>
      <xdr:row>0</xdr:row>
      <xdr:rowOff>0</xdr:rowOff>
    </xdr:from>
    <xdr:ext cx="1539240" cy="396240"/>
    <xdr:pic>
      <xdr:nvPicPr>
        <xdr:cNvPr id="4" name="Picture 4"/>
        <xdr:cNvPicPr>
          <a:picLocks noChangeAspect="1" noChangeArrowheads="1"/>
        </xdr:cNvPicPr>
      </xdr:nvPicPr>
      <xdr:blipFill>
        <a:blip r:embed="rId1" cstate="print"/>
        <a:srcRect/>
        <a:stretch>
          <a:fillRect/>
        </a:stretch>
      </xdr:blipFill>
      <xdr:spPr>
        <a:xfrm>
          <a:off x="0" y="0"/>
          <a:ext cx="1539240" cy="396240"/>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B13" sqref="B13:K13"/>
    </sheetView>
  </sheetViews>
  <sheetFormatPr defaultColWidth="9" defaultRowHeight="14.25"/>
  <cols>
    <col min="1" max="1" width="24.25" style="617" customWidth="1"/>
    <col min="2" max="10" width="11.125" style="617" customWidth="1"/>
    <col min="11" max="11" width="48" style="617" customWidth="1"/>
    <col min="12" max="12" width="22" style="617" customWidth="1"/>
    <col min="13" max="16384" width="9" style="617"/>
  </cols>
  <sheetData>
    <row r="1" ht="39" customHeight="1" spans="1:12">
      <c r="A1" s="618" t="s">
        <v>0</v>
      </c>
      <c r="B1" s="618"/>
      <c r="C1" s="618"/>
      <c r="D1" s="618"/>
      <c r="E1" s="618"/>
      <c r="F1" s="618"/>
      <c r="G1" s="618"/>
      <c r="H1" s="618"/>
      <c r="I1" s="618"/>
      <c r="J1" s="618"/>
      <c r="K1" s="618"/>
      <c r="L1" s="101" t="s">
        <v>1</v>
      </c>
    </row>
    <row r="2" ht="7.15" customHeight="1" spans="2:8">
      <c r="B2" s="619"/>
      <c r="C2" s="619"/>
      <c r="D2" s="619"/>
      <c r="E2" s="619"/>
      <c r="F2" s="619"/>
      <c r="G2" s="619"/>
      <c r="H2" s="619"/>
    </row>
    <row r="3" ht="22.9" customHeight="1" spans="1:11">
      <c r="A3" s="620" t="s">
        <v>2</v>
      </c>
      <c r="B3" s="620"/>
      <c r="C3" s="620"/>
      <c r="D3" s="620"/>
      <c r="E3" s="620"/>
      <c r="F3" s="620"/>
      <c r="G3" s="620"/>
      <c r="H3" s="620"/>
      <c r="I3" s="620"/>
      <c r="J3" s="620"/>
      <c r="K3" s="620"/>
    </row>
    <row r="4" ht="15" spans="1:11">
      <c r="A4" s="621" t="s">
        <v>3</v>
      </c>
      <c r="B4" s="622" t="s">
        <v>4</v>
      </c>
      <c r="C4" s="622"/>
      <c r="D4" s="622"/>
      <c r="E4" s="622"/>
      <c r="F4" s="622"/>
      <c r="G4" s="622"/>
      <c r="H4" s="622"/>
      <c r="I4" s="622"/>
      <c r="J4" s="622"/>
      <c r="K4" s="622"/>
    </row>
    <row r="5" spans="1:11">
      <c r="A5" s="623" t="s">
        <v>5</v>
      </c>
      <c r="B5" s="624" t="s">
        <v>6</v>
      </c>
      <c r="C5" s="624"/>
      <c r="D5" s="624"/>
      <c r="E5" s="624"/>
      <c r="F5" s="624"/>
      <c r="G5" s="624"/>
      <c r="H5" s="624"/>
      <c r="I5" s="624"/>
      <c r="J5" s="624"/>
      <c r="K5" s="624"/>
    </row>
    <row r="6" ht="30" customHeight="1" spans="1:11">
      <c r="A6" s="623" t="s">
        <v>7</v>
      </c>
      <c r="B6" s="625" t="s">
        <v>8</v>
      </c>
      <c r="C6" s="625"/>
      <c r="D6" s="625"/>
      <c r="E6" s="625"/>
      <c r="F6" s="625"/>
      <c r="G6" s="625"/>
      <c r="H6" s="625"/>
      <c r="I6" s="625"/>
      <c r="J6" s="625"/>
      <c r="K6" s="625"/>
    </row>
    <row r="7" spans="1:11">
      <c r="A7" s="626" t="s">
        <v>9</v>
      </c>
      <c r="B7" s="625" t="s">
        <v>10</v>
      </c>
      <c r="C7" s="625"/>
      <c r="D7" s="625"/>
      <c r="E7" s="625"/>
      <c r="F7" s="625"/>
      <c r="G7" s="625"/>
      <c r="H7" s="625"/>
      <c r="I7" s="625"/>
      <c r="J7" s="625"/>
      <c r="K7" s="625"/>
    </row>
    <row r="8" spans="1:11">
      <c r="A8" s="626"/>
      <c r="B8" s="625" t="s">
        <v>11</v>
      </c>
      <c r="C8" s="625"/>
      <c r="D8" s="625"/>
      <c r="E8" s="625"/>
      <c r="F8" s="625"/>
      <c r="G8" s="625"/>
      <c r="H8" s="625"/>
      <c r="I8" s="625"/>
      <c r="J8" s="625"/>
      <c r="K8" s="625"/>
    </row>
    <row r="9" spans="1:11">
      <c r="A9" s="626"/>
      <c r="B9" s="625" t="s">
        <v>12</v>
      </c>
      <c r="C9" s="625"/>
      <c r="D9" s="625"/>
      <c r="E9" s="625"/>
      <c r="F9" s="625"/>
      <c r="G9" s="625"/>
      <c r="H9" s="625"/>
      <c r="I9" s="625"/>
      <c r="J9" s="625"/>
      <c r="K9" s="625"/>
    </row>
    <row r="10" customHeight="1" spans="1:11">
      <c r="A10" s="626"/>
      <c r="B10" s="625" t="s">
        <v>13</v>
      </c>
      <c r="C10" s="625"/>
      <c r="D10" s="625"/>
      <c r="E10" s="625"/>
      <c r="F10" s="625"/>
      <c r="G10" s="625"/>
      <c r="H10" s="625"/>
      <c r="I10" s="625"/>
      <c r="J10" s="625"/>
      <c r="K10" s="625"/>
    </row>
    <row r="11" spans="1:11">
      <c r="A11" s="626"/>
      <c r="B11" s="625" t="s">
        <v>14</v>
      </c>
      <c r="C11" s="625"/>
      <c r="D11" s="625"/>
      <c r="E11" s="625"/>
      <c r="F11" s="625"/>
      <c r="G11" s="625"/>
      <c r="H11" s="625"/>
      <c r="I11" s="625"/>
      <c r="J11" s="625"/>
      <c r="K11" s="625"/>
    </row>
    <row r="12" spans="1:11">
      <c r="A12" s="626"/>
      <c r="B12" s="625" t="s">
        <v>15</v>
      </c>
      <c r="C12" s="625"/>
      <c r="D12" s="625"/>
      <c r="E12" s="625"/>
      <c r="F12" s="625"/>
      <c r="G12" s="625"/>
      <c r="H12" s="625"/>
      <c r="I12" s="625"/>
      <c r="J12" s="625"/>
      <c r="K12" s="625"/>
    </row>
    <row r="13" spans="1:11">
      <c r="A13" s="626"/>
      <c r="B13" s="625" t="s">
        <v>16</v>
      </c>
      <c r="C13" s="625"/>
      <c r="D13" s="625"/>
      <c r="E13" s="625"/>
      <c r="F13" s="625"/>
      <c r="G13" s="625"/>
      <c r="H13" s="625"/>
      <c r="I13" s="625"/>
      <c r="J13" s="625"/>
      <c r="K13" s="625"/>
    </row>
    <row r="14" spans="1:11">
      <c r="A14" s="626"/>
      <c r="B14" s="625" t="s">
        <v>17</v>
      </c>
      <c r="C14" s="625"/>
      <c r="D14" s="625"/>
      <c r="E14" s="625"/>
      <c r="F14" s="625"/>
      <c r="G14" s="625"/>
      <c r="H14" s="625"/>
      <c r="I14" s="625"/>
      <c r="J14" s="625"/>
      <c r="K14" s="625"/>
    </row>
    <row r="15" ht="27.75" customHeight="1" spans="1:11">
      <c r="A15" s="623" t="s">
        <v>18</v>
      </c>
      <c r="B15" s="625" t="s">
        <v>19</v>
      </c>
      <c r="C15" s="625"/>
      <c r="D15" s="625"/>
      <c r="E15" s="625"/>
      <c r="F15" s="625"/>
      <c r="G15" s="625"/>
      <c r="H15" s="625"/>
      <c r="I15" s="625"/>
      <c r="J15" s="625"/>
      <c r="K15" s="625"/>
    </row>
    <row r="16" ht="39" customHeight="1" spans="1:11">
      <c r="A16" s="623" t="s">
        <v>20</v>
      </c>
      <c r="B16" s="627" t="s">
        <v>21</v>
      </c>
      <c r="C16" s="627"/>
      <c r="D16" s="627"/>
      <c r="E16" s="627"/>
      <c r="F16" s="627"/>
      <c r="G16" s="627"/>
      <c r="H16" s="627"/>
      <c r="I16" s="627"/>
      <c r="J16" s="627"/>
      <c r="K16" s="627"/>
    </row>
    <row r="17" ht="15" spans="1:11">
      <c r="A17" s="628" t="s">
        <v>22</v>
      </c>
      <c r="B17" s="629" t="s">
        <v>23</v>
      </c>
      <c r="C17" s="629"/>
      <c r="D17" s="629"/>
      <c r="E17" s="629"/>
      <c r="F17" s="629"/>
      <c r="G17" s="629"/>
      <c r="H17" s="629"/>
      <c r="I17" s="629"/>
      <c r="J17" s="629"/>
      <c r="K17" s="629"/>
    </row>
    <row r="18" ht="7.9" customHeight="1" spans="1:11">
      <c r="A18" s="630"/>
      <c r="B18" s="631"/>
      <c r="C18" s="631"/>
      <c r="D18" s="631"/>
      <c r="E18" s="631"/>
      <c r="F18" s="631"/>
      <c r="G18" s="631"/>
      <c r="H18" s="631"/>
      <c r="I18" s="631"/>
      <c r="J18" s="631"/>
      <c r="K18" s="631"/>
    </row>
    <row r="19" ht="24.6" customHeight="1" spans="1:11">
      <c r="A19" s="620" t="s">
        <v>24</v>
      </c>
      <c r="B19" s="620"/>
      <c r="C19" s="620"/>
      <c r="D19" s="620"/>
      <c r="E19" s="620"/>
      <c r="F19" s="620"/>
      <c r="G19" s="620"/>
      <c r="H19" s="620"/>
      <c r="I19" s="620"/>
      <c r="J19" s="620"/>
      <c r="K19" s="620"/>
    </row>
    <row r="20" ht="15" spans="1:11">
      <c r="A20" s="632" t="s">
        <v>25</v>
      </c>
      <c r="B20" s="632"/>
      <c r="C20" s="632" t="s">
        <v>26</v>
      </c>
      <c r="D20" s="632"/>
      <c r="E20" s="632"/>
      <c r="F20" s="632"/>
      <c r="G20" s="632"/>
      <c r="H20" s="632"/>
      <c r="I20" s="632"/>
      <c r="J20" s="632"/>
      <c r="K20" s="632"/>
    </row>
    <row r="21" spans="1:11">
      <c r="A21" s="633" t="s">
        <v>27</v>
      </c>
      <c r="B21" s="633"/>
      <c r="C21" s="634" t="s">
        <v>28</v>
      </c>
      <c r="D21" s="634"/>
      <c r="E21" s="634"/>
      <c r="F21" s="634"/>
      <c r="G21" s="634"/>
      <c r="H21" s="634"/>
      <c r="I21" s="634"/>
      <c r="J21" s="634"/>
      <c r="K21" s="634"/>
    </row>
    <row r="22" spans="1:11">
      <c r="A22" s="633" t="s">
        <v>29</v>
      </c>
      <c r="B22" s="633"/>
      <c r="C22" s="634" t="s">
        <v>30</v>
      </c>
      <c r="D22" s="634"/>
      <c r="E22" s="634"/>
      <c r="F22" s="634"/>
      <c r="G22" s="634"/>
      <c r="H22" s="634"/>
      <c r="I22" s="634"/>
      <c r="J22" s="634"/>
      <c r="K22" s="634"/>
    </row>
    <row r="23" spans="1:11">
      <c r="A23" s="633" t="s">
        <v>31</v>
      </c>
      <c r="B23" s="633"/>
      <c r="C23" s="634" t="s">
        <v>32</v>
      </c>
      <c r="D23" s="634"/>
      <c r="E23" s="634"/>
      <c r="F23" s="634"/>
      <c r="G23" s="634"/>
      <c r="H23" s="634"/>
      <c r="I23" s="634"/>
      <c r="J23" s="634"/>
      <c r="K23" s="634"/>
    </row>
    <row r="24" spans="1:11">
      <c r="A24" s="633" t="s">
        <v>33</v>
      </c>
      <c r="B24" s="633"/>
      <c r="C24" s="634" t="s">
        <v>34</v>
      </c>
      <c r="D24" s="634"/>
      <c r="E24" s="634"/>
      <c r="F24" s="634"/>
      <c r="G24" s="634"/>
      <c r="H24" s="634"/>
      <c r="I24" s="634"/>
      <c r="J24" s="634"/>
      <c r="K24" s="634"/>
    </row>
    <row r="25" spans="1:11">
      <c r="A25" s="633" t="s">
        <v>35</v>
      </c>
      <c r="B25" s="633"/>
      <c r="C25" s="635" t="s">
        <v>36</v>
      </c>
      <c r="D25" s="635"/>
      <c r="E25" s="635"/>
      <c r="F25" s="635"/>
      <c r="G25" s="635"/>
      <c r="H25" s="635"/>
      <c r="I25" s="635"/>
      <c r="J25" s="635"/>
      <c r="K25" s="635"/>
    </row>
    <row r="26" spans="1:11">
      <c r="A26" s="633" t="s">
        <v>37</v>
      </c>
      <c r="B26" s="633"/>
      <c r="C26" s="635" t="s">
        <v>38</v>
      </c>
      <c r="D26" s="635"/>
      <c r="E26" s="635"/>
      <c r="F26" s="635"/>
      <c r="G26" s="635"/>
      <c r="H26" s="635"/>
      <c r="I26" s="635"/>
      <c r="J26" s="635"/>
      <c r="K26" s="635"/>
    </row>
    <row r="27" ht="15" spans="1:11">
      <c r="A27" s="636" t="s">
        <v>39</v>
      </c>
      <c r="B27" s="636"/>
      <c r="C27" s="637" t="s">
        <v>40</v>
      </c>
      <c r="D27" s="637"/>
      <c r="E27" s="637"/>
      <c r="F27" s="637"/>
      <c r="G27" s="637"/>
      <c r="H27" s="637"/>
      <c r="I27" s="637"/>
      <c r="J27" s="637"/>
      <c r="K27" s="637"/>
    </row>
    <row r="28" ht="15"/>
    <row r="29" spans="1:1">
      <c r="A29" s="638" t="s">
        <v>41</v>
      </c>
    </row>
    <row r="30" spans="1:11">
      <c r="A30" s="638" t="s">
        <v>42</v>
      </c>
      <c r="B30" s="638"/>
      <c r="C30" s="638"/>
      <c r="D30" s="638"/>
      <c r="E30" s="638"/>
      <c r="F30" s="638"/>
      <c r="G30" s="638"/>
      <c r="H30" s="638"/>
      <c r="I30" s="638"/>
      <c r="J30" s="638"/>
      <c r="K30" s="638"/>
    </row>
    <row r="31" customHeight="1" spans="1:11">
      <c r="A31" s="639" t="s">
        <v>43</v>
      </c>
      <c r="B31" s="639"/>
      <c r="C31" s="639"/>
      <c r="D31" s="639"/>
      <c r="E31" s="639"/>
      <c r="F31" s="639"/>
      <c r="G31" s="639"/>
      <c r="H31" s="639"/>
      <c r="I31" s="639"/>
      <c r="J31" s="639"/>
      <c r="K31" s="639"/>
    </row>
    <row r="32" spans="1:11">
      <c r="A32" s="639"/>
      <c r="B32" s="639"/>
      <c r="C32" s="639"/>
      <c r="D32" s="639"/>
      <c r="E32" s="639"/>
      <c r="F32" s="639"/>
      <c r="G32" s="639"/>
      <c r="H32" s="639"/>
      <c r="I32" s="639"/>
      <c r="J32" s="639"/>
      <c r="K32" s="639"/>
    </row>
    <row r="33" spans="1:11">
      <c r="A33" s="639"/>
      <c r="B33" s="639"/>
      <c r="C33" s="639"/>
      <c r="D33" s="639"/>
      <c r="E33" s="639"/>
      <c r="F33" s="639"/>
      <c r="G33" s="639"/>
      <c r="H33" s="639"/>
      <c r="I33" s="639"/>
      <c r="J33" s="639"/>
      <c r="K33" s="639"/>
    </row>
    <row r="34" spans="1:11">
      <c r="A34" s="639"/>
      <c r="B34" s="639"/>
      <c r="C34" s="639"/>
      <c r="D34" s="639"/>
      <c r="E34" s="639"/>
      <c r="F34" s="639"/>
      <c r="G34" s="639"/>
      <c r="H34" s="639"/>
      <c r="I34" s="639"/>
      <c r="J34" s="639"/>
      <c r="K34" s="639"/>
    </row>
    <row r="35" spans="1:11">
      <c r="A35" s="639"/>
      <c r="B35" s="639"/>
      <c r="C35" s="639"/>
      <c r="D35" s="639"/>
      <c r="E35" s="639"/>
      <c r="F35" s="639"/>
      <c r="G35" s="639"/>
      <c r="H35" s="639"/>
      <c r="I35" s="639"/>
      <c r="J35" s="639"/>
      <c r="K35" s="639"/>
    </row>
  </sheetData>
  <mergeCells count="35">
    <mergeCell ref="A1:K1"/>
    <mergeCell ref="A3:K3"/>
    <mergeCell ref="B4:K4"/>
    <mergeCell ref="B5:K5"/>
    <mergeCell ref="B6:K6"/>
    <mergeCell ref="B7:K7"/>
    <mergeCell ref="B8:K8"/>
    <mergeCell ref="B9:K9"/>
    <mergeCell ref="B10:K10"/>
    <mergeCell ref="B11:K11"/>
    <mergeCell ref="B12:K12"/>
    <mergeCell ref="B13:K13"/>
    <mergeCell ref="B14:K14"/>
    <mergeCell ref="B15:K15"/>
    <mergeCell ref="B16:K16"/>
    <mergeCell ref="B17:K17"/>
    <mergeCell ref="A19:K19"/>
    <mergeCell ref="A20:B20"/>
    <mergeCell ref="C20:K20"/>
    <mergeCell ref="A21:B21"/>
    <mergeCell ref="C21:K21"/>
    <mergeCell ref="A22:B22"/>
    <mergeCell ref="C22:K22"/>
    <mergeCell ref="A23:B23"/>
    <mergeCell ref="C23:K23"/>
    <mergeCell ref="A24:B24"/>
    <mergeCell ref="C24:K24"/>
    <mergeCell ref="A25:B25"/>
    <mergeCell ref="C25:K25"/>
    <mergeCell ref="A26:B26"/>
    <mergeCell ref="C26:K26"/>
    <mergeCell ref="A27:B27"/>
    <mergeCell ref="C27:K27"/>
    <mergeCell ref="A7:A14"/>
    <mergeCell ref="A31:K35"/>
  </mergeCells>
  <pageMargins left="0.7" right="0.7" top="0.75" bottom="0.75" header="0.3" footer="0.3"/>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2"/>
  <sheetViews>
    <sheetView zoomScale="130" zoomScaleNormal="130" workbookViewId="0">
      <selection activeCell="A23" sqref="A23"/>
    </sheetView>
  </sheetViews>
  <sheetFormatPr defaultColWidth="9.125" defaultRowHeight="13.5"/>
  <cols>
    <col min="1" max="1" width="34.25" style="145" customWidth="1"/>
    <col min="2" max="2" width="13.875" style="146" customWidth="1"/>
    <col min="3" max="8" width="15.625" style="146" customWidth="1"/>
    <col min="9" max="9" width="11.625" style="146" customWidth="1"/>
    <col min="10" max="10" width="22.375" style="146" customWidth="1"/>
    <col min="11" max="11" width="15.625" style="146" customWidth="1"/>
    <col min="12" max="12" width="12.75" style="146" customWidth="1"/>
    <col min="13" max="16384" width="9.125" style="146"/>
  </cols>
  <sheetData>
    <row r="1" ht="32.25" customHeight="1" spans="1:10">
      <c r="A1" s="147" t="s">
        <v>44</v>
      </c>
      <c r="B1" s="147"/>
      <c r="C1" s="147"/>
      <c r="D1" s="147"/>
      <c r="E1" s="147"/>
      <c r="F1" s="147"/>
      <c r="G1" s="147"/>
      <c r="H1" s="147"/>
      <c r="I1" s="147"/>
      <c r="J1" s="148" t="str">
        <f>指引!L1</f>
        <v>发布/更新时间:2026/3/30</v>
      </c>
    </row>
    <row r="2" ht="25.5" spans="1:1">
      <c r="A2" s="149" t="s">
        <v>45</v>
      </c>
    </row>
    <row r="4" ht="15" spans="1:10">
      <c r="A4" s="152" t="s">
        <v>46</v>
      </c>
      <c r="B4" s="152"/>
      <c r="C4" s="152"/>
      <c r="D4" s="152"/>
      <c r="E4" s="152"/>
      <c r="F4" s="152"/>
      <c r="G4" s="152"/>
      <c r="H4" s="152"/>
      <c r="I4" s="613"/>
      <c r="J4" s="614"/>
    </row>
    <row r="5" ht="14.25" spans="1:10">
      <c r="A5" s="273" t="s">
        <v>47</v>
      </c>
      <c r="B5" s="273" t="s">
        <v>48</v>
      </c>
      <c r="C5" s="593">
        <v>2025</v>
      </c>
      <c r="D5" s="593">
        <v>2024</v>
      </c>
      <c r="E5" s="593">
        <v>2023</v>
      </c>
      <c r="F5" s="593">
        <v>2022</v>
      </c>
      <c r="G5" s="593">
        <v>2021</v>
      </c>
      <c r="H5" s="593">
        <v>2020</v>
      </c>
      <c r="I5" s="615"/>
      <c r="J5" s="145"/>
    </row>
    <row r="6" spans="1:10">
      <c r="A6" s="155" t="s">
        <v>49</v>
      </c>
      <c r="B6" s="155"/>
      <c r="C6" s="155"/>
      <c r="D6" s="155"/>
      <c r="E6" s="155"/>
      <c r="F6" s="155"/>
      <c r="G6" s="155"/>
      <c r="H6" s="155"/>
      <c r="I6" s="145"/>
      <c r="J6" s="145"/>
    </row>
    <row r="7" spans="1:10">
      <c r="A7" s="281" t="s">
        <v>50</v>
      </c>
      <c r="B7" s="281" t="s">
        <v>51</v>
      </c>
      <c r="C7" s="603">
        <v>3491</v>
      </c>
      <c r="D7" s="603">
        <v>3036.39957153</v>
      </c>
      <c r="E7" s="508">
        <v>2934</v>
      </c>
      <c r="F7" s="508">
        <v>2703</v>
      </c>
      <c r="G7" s="508">
        <v>2251</v>
      </c>
      <c r="H7" s="508">
        <v>1715</v>
      </c>
      <c r="I7" s="145"/>
      <c r="J7" s="145"/>
    </row>
    <row r="8" spans="1:10">
      <c r="A8" s="281" t="s">
        <v>52</v>
      </c>
      <c r="B8" s="281" t="s">
        <v>51</v>
      </c>
      <c r="C8" s="604">
        <v>808</v>
      </c>
      <c r="D8" s="604">
        <v>480.77725154</v>
      </c>
      <c r="E8" s="146">
        <v>313</v>
      </c>
      <c r="F8" s="146">
        <v>300</v>
      </c>
      <c r="G8" s="508">
        <v>248</v>
      </c>
      <c r="H8" s="508">
        <v>108</v>
      </c>
      <c r="I8" s="145"/>
      <c r="J8" s="145"/>
    </row>
    <row r="9" spans="1:10">
      <c r="A9" s="281" t="s">
        <v>53</v>
      </c>
      <c r="B9" s="281" t="s">
        <v>51</v>
      </c>
      <c r="C9" s="603">
        <v>518</v>
      </c>
      <c r="D9" s="603">
        <v>320.50602437</v>
      </c>
      <c r="E9" s="508">
        <v>211</v>
      </c>
      <c r="F9" s="508">
        <v>200</v>
      </c>
      <c r="G9" s="508">
        <v>157</v>
      </c>
      <c r="H9" s="508">
        <v>65</v>
      </c>
      <c r="I9" s="145"/>
      <c r="J9" s="145"/>
    </row>
    <row r="10" spans="1:10">
      <c r="A10" s="605" t="s">
        <v>54</v>
      </c>
      <c r="B10" s="605" t="s">
        <v>51</v>
      </c>
      <c r="C10" s="606">
        <v>5120</v>
      </c>
      <c r="D10" s="606">
        <v>3966.10730026</v>
      </c>
      <c r="E10" s="607">
        <v>3430</v>
      </c>
      <c r="F10" s="607">
        <v>3060</v>
      </c>
      <c r="G10" s="607">
        <v>2086</v>
      </c>
      <c r="H10" s="607">
        <v>1823</v>
      </c>
      <c r="I10" s="145"/>
      <c r="J10" s="145"/>
    </row>
    <row r="11" spans="1:10">
      <c r="A11" s="155" t="s">
        <v>55</v>
      </c>
      <c r="B11" s="155"/>
      <c r="C11" s="155"/>
      <c r="D11" s="155"/>
      <c r="E11" s="155"/>
      <c r="F11" s="155"/>
      <c r="G11" s="155"/>
      <c r="H11" s="155"/>
      <c r="I11" s="145"/>
      <c r="J11" s="145"/>
    </row>
    <row r="12" spans="1:10">
      <c r="A12" s="281" t="s">
        <v>56</v>
      </c>
      <c r="B12" s="281" t="s">
        <v>57</v>
      </c>
      <c r="C12" s="608">
        <v>109</v>
      </c>
      <c r="D12" s="608">
        <v>106.8455</v>
      </c>
      <c r="E12" s="180">
        <v>101</v>
      </c>
      <c r="F12" s="180">
        <v>88</v>
      </c>
      <c r="G12" s="180">
        <v>58</v>
      </c>
      <c r="H12" s="180">
        <v>45</v>
      </c>
      <c r="I12" s="145"/>
      <c r="J12" s="145"/>
    </row>
    <row r="13" spans="1:10">
      <c r="A13" s="281" t="s">
        <v>58</v>
      </c>
      <c r="B13" s="281" t="s">
        <v>59</v>
      </c>
      <c r="C13" s="608">
        <v>90</v>
      </c>
      <c r="D13" s="608">
        <v>72.933</v>
      </c>
      <c r="E13" s="180">
        <v>68</v>
      </c>
      <c r="F13" s="180">
        <v>56</v>
      </c>
      <c r="G13" s="180">
        <v>48</v>
      </c>
      <c r="H13" s="180">
        <v>41</v>
      </c>
      <c r="I13" s="145"/>
      <c r="J13" s="145"/>
    </row>
    <row r="14" spans="1:10">
      <c r="A14" s="281" t="s">
        <v>60</v>
      </c>
      <c r="B14" s="281" t="s">
        <v>57</v>
      </c>
      <c r="C14" s="609">
        <v>40</v>
      </c>
      <c r="D14" s="609">
        <v>45</v>
      </c>
      <c r="E14" s="180">
        <v>47</v>
      </c>
      <c r="F14" s="180">
        <v>44</v>
      </c>
      <c r="G14" s="180">
        <v>43</v>
      </c>
      <c r="H14" s="180">
        <v>38</v>
      </c>
      <c r="I14" s="145"/>
      <c r="J14" s="145"/>
    </row>
    <row r="15" spans="1:10">
      <c r="A15" s="605" t="s">
        <v>61</v>
      </c>
      <c r="B15" s="605" t="s">
        <v>59</v>
      </c>
      <c r="C15" s="610">
        <v>439</v>
      </c>
      <c r="D15" s="610">
        <v>436</v>
      </c>
      <c r="E15" s="600">
        <v>412</v>
      </c>
      <c r="F15" s="600">
        <v>387</v>
      </c>
      <c r="G15" s="600">
        <v>309</v>
      </c>
      <c r="H15" s="600">
        <v>299</v>
      </c>
      <c r="I15" s="145"/>
      <c r="J15" s="145"/>
    </row>
    <row r="16" spans="1:10">
      <c r="A16" s="155" t="s">
        <v>62</v>
      </c>
      <c r="B16" s="155"/>
      <c r="C16" s="155"/>
      <c r="D16" s="155"/>
      <c r="E16" s="155"/>
      <c r="F16" s="155"/>
      <c r="G16" s="155"/>
      <c r="H16" s="155"/>
      <c r="I16" s="145"/>
      <c r="J16" s="145"/>
    </row>
    <row r="17" spans="1:11">
      <c r="A17" s="281" t="s">
        <v>63</v>
      </c>
      <c r="B17" s="281" t="s">
        <v>57</v>
      </c>
      <c r="C17" s="158">
        <v>10968</v>
      </c>
      <c r="D17" s="158">
        <v>11037</v>
      </c>
      <c r="E17" s="508">
        <v>7456</v>
      </c>
      <c r="F17" s="508">
        <v>7371.86</v>
      </c>
      <c r="G17" s="508">
        <v>6277</v>
      </c>
      <c r="H17" s="508">
        <v>6206</v>
      </c>
      <c r="I17" s="145"/>
      <c r="J17" s="145"/>
      <c r="K17" s="616"/>
    </row>
    <row r="18" spans="1:11">
      <c r="A18" s="281" t="s">
        <v>64</v>
      </c>
      <c r="B18" s="281" t="s">
        <v>59</v>
      </c>
      <c r="C18" s="158">
        <v>4610</v>
      </c>
      <c r="D18" s="158">
        <v>3973</v>
      </c>
      <c r="E18" s="508">
        <v>2998</v>
      </c>
      <c r="F18" s="508">
        <v>3117.09</v>
      </c>
      <c r="G18" s="508">
        <v>2373</v>
      </c>
      <c r="H18" s="508">
        <v>2334</v>
      </c>
      <c r="I18" s="145"/>
      <c r="J18" s="145"/>
      <c r="K18" s="616"/>
    </row>
    <row r="19" spans="1:11">
      <c r="A19" s="281" t="s">
        <v>65</v>
      </c>
      <c r="B19" s="281" t="s">
        <v>57</v>
      </c>
      <c r="C19" s="158">
        <v>1256</v>
      </c>
      <c r="D19" s="158">
        <v>1298</v>
      </c>
      <c r="E19" s="508">
        <v>1068</v>
      </c>
      <c r="F19" s="508">
        <v>1118.33</v>
      </c>
      <c r="G19" s="508">
        <v>962</v>
      </c>
      <c r="H19" s="508">
        <v>1033</v>
      </c>
      <c r="I19" s="145"/>
      <c r="J19" s="145"/>
      <c r="K19" s="616"/>
    </row>
    <row r="20" ht="14.25" spans="1:10">
      <c r="A20" s="285" t="s">
        <v>66</v>
      </c>
      <c r="B20" s="285" t="s">
        <v>57</v>
      </c>
      <c r="C20" s="611">
        <v>1883</v>
      </c>
      <c r="D20" s="611">
        <v>1788</v>
      </c>
      <c r="E20" s="612">
        <v>1347</v>
      </c>
      <c r="F20" s="612">
        <v>1215</v>
      </c>
      <c r="G20" s="612">
        <v>763</v>
      </c>
      <c r="H20" s="612" t="s">
        <v>67</v>
      </c>
      <c r="I20" s="145"/>
      <c r="J20" s="145"/>
    </row>
    <row r="21" ht="14.25" spans="2:11">
      <c r="B21" s="145"/>
      <c r="C21" s="145"/>
      <c r="D21" s="145"/>
      <c r="E21" s="145"/>
      <c r="F21" s="145"/>
      <c r="G21" s="145"/>
      <c r="H21" s="145"/>
      <c r="I21" s="145"/>
      <c r="J21" s="145"/>
      <c r="K21" s="145"/>
    </row>
    <row r="22" spans="2:11">
      <c r="B22" s="145"/>
      <c r="C22" s="145"/>
      <c r="D22" s="145"/>
      <c r="E22" s="145"/>
      <c r="F22" s="145"/>
      <c r="G22" s="145"/>
      <c r="H22" s="145"/>
      <c r="I22" s="145"/>
      <c r="J22" s="145"/>
      <c r="K22" s="145"/>
    </row>
  </sheetData>
  <mergeCells count="2">
    <mergeCell ref="A1:I1"/>
    <mergeCell ref="A4:I4"/>
  </mergeCells>
  <pageMargins left="0.7" right="0.7" top="0.75" bottom="0.75" header="0.3" footer="0.3"/>
  <pageSetup paperSize="9" orientation="portrait"/>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9"/>
  <sheetViews>
    <sheetView zoomScale="115" zoomScaleNormal="115" workbookViewId="0">
      <selection activeCell="D14" sqref="D14"/>
    </sheetView>
  </sheetViews>
  <sheetFormatPr defaultColWidth="9.125" defaultRowHeight="14.25"/>
  <cols>
    <col min="1" max="1" width="34.5" style="145" customWidth="1"/>
    <col min="2" max="2" width="15.625" style="145" customWidth="1"/>
    <col min="3" max="7" width="15.625" style="146" customWidth="1"/>
    <col min="8" max="8" width="25.25" style="146" customWidth="1"/>
    <col min="9" max="16381" width="9.125" style="146"/>
  </cols>
  <sheetData>
    <row r="1" ht="39.6" customHeight="1" spans="1:8">
      <c r="A1" s="147" t="str">
        <f>社会类!A1</f>
        <v>紫金矿业ESG数据绩效表（2025）</v>
      </c>
      <c r="B1" s="147"/>
      <c r="C1" s="147"/>
      <c r="D1" s="147"/>
      <c r="E1" s="147"/>
      <c r="F1" s="147"/>
      <c r="G1" s="147"/>
      <c r="H1" s="148" t="str">
        <f>指引!L1</f>
        <v>发布/更新时间:2026/3/30</v>
      </c>
    </row>
    <row r="2" ht="25.5" spans="1:5">
      <c r="A2" s="149" t="s">
        <v>68</v>
      </c>
      <c r="B2" s="149"/>
      <c r="C2" s="149"/>
      <c r="D2" s="149"/>
      <c r="E2" s="149"/>
    </row>
    <row r="3" ht="25.5" spans="1:5">
      <c r="A3" s="149"/>
      <c r="B3" s="149"/>
      <c r="C3" s="149"/>
      <c r="D3" s="149"/>
      <c r="E3" s="149"/>
    </row>
    <row r="4" ht="15" spans="1:7">
      <c r="A4" s="587" t="s">
        <v>69</v>
      </c>
      <c r="B4" s="587"/>
      <c r="C4" s="587"/>
      <c r="D4" s="587"/>
      <c r="E4" s="587"/>
      <c r="F4" s="587"/>
      <c r="G4" s="587"/>
    </row>
    <row r="5" ht="15" spans="1:6">
      <c r="A5" s="228" t="s">
        <v>47</v>
      </c>
      <c r="B5" s="154" t="s">
        <v>70</v>
      </c>
      <c r="C5" s="154" t="s">
        <v>71</v>
      </c>
      <c r="D5" s="154" t="s">
        <v>72</v>
      </c>
      <c r="E5" s="154" t="s">
        <v>73</v>
      </c>
      <c r="F5" s="154" t="s">
        <v>74</v>
      </c>
    </row>
    <row r="6" spans="1:8">
      <c r="A6" s="281" t="s">
        <v>75</v>
      </c>
      <c r="B6" s="180">
        <v>14</v>
      </c>
      <c r="C6" s="180">
        <v>7</v>
      </c>
      <c r="D6" s="180">
        <v>1</v>
      </c>
      <c r="E6" s="180">
        <v>6</v>
      </c>
      <c r="F6" s="180">
        <v>2</v>
      </c>
      <c r="H6" s="588"/>
    </row>
    <row r="7" ht="15" spans="1:6">
      <c r="A7" s="285" t="s">
        <v>76</v>
      </c>
      <c r="B7" s="589">
        <v>1</v>
      </c>
      <c r="C7" s="590">
        <v>0.5</v>
      </c>
      <c r="D7" s="590">
        <v>0.071</v>
      </c>
      <c r="E7" s="590">
        <v>0.429</v>
      </c>
      <c r="F7" s="590">
        <v>0.143</v>
      </c>
    </row>
    <row r="8" ht="21" spans="1:5">
      <c r="A8" s="591"/>
      <c r="B8" s="591"/>
      <c r="C8" s="591"/>
      <c r="D8" s="591"/>
      <c r="E8" s="591"/>
    </row>
    <row r="9" ht="15" spans="1:7">
      <c r="A9" s="152" t="s">
        <v>77</v>
      </c>
      <c r="B9" s="152"/>
      <c r="C9" s="152"/>
      <c r="D9" s="152"/>
      <c r="E9" s="152"/>
      <c r="F9" s="592"/>
      <c r="G9" s="592"/>
    </row>
    <row r="10" ht="15" spans="1:16383">
      <c r="A10" s="153" t="s">
        <v>47</v>
      </c>
      <c r="B10" s="593" t="s">
        <v>78</v>
      </c>
      <c r="C10" s="593" t="s">
        <v>79</v>
      </c>
      <c r="D10" s="593" t="s">
        <v>80</v>
      </c>
      <c r="E10" s="153">
        <v>2024</v>
      </c>
      <c r="F10" s="153">
        <v>2023</v>
      </c>
      <c r="G10" s="153">
        <v>2022</v>
      </c>
      <c r="H10" s="153">
        <v>2021</v>
      </c>
      <c r="I10" s="153">
        <v>2020</v>
      </c>
      <c r="XFB10" s="146"/>
      <c r="XFC10" s="146"/>
    </row>
    <row r="11" spans="1:16383">
      <c r="A11" s="594" t="s">
        <v>81</v>
      </c>
      <c r="B11" s="594"/>
      <c r="C11" s="594"/>
      <c r="D11" s="594"/>
      <c r="E11" s="594"/>
      <c r="F11" s="594"/>
      <c r="G11" s="594"/>
      <c r="H11" s="594"/>
      <c r="I11" s="594"/>
      <c r="XFB11" s="146"/>
      <c r="XFC11" s="146"/>
    </row>
    <row r="12" spans="1:16383">
      <c r="A12" s="640" t="s">
        <v>82</v>
      </c>
      <c r="B12" s="595">
        <v>1</v>
      </c>
      <c r="C12" s="595">
        <v>1</v>
      </c>
      <c r="D12" s="595">
        <f>(534*100%+12*C12+24*C12)/(534+12+24)</f>
        <v>1</v>
      </c>
      <c r="E12" s="596">
        <v>1</v>
      </c>
      <c r="F12" s="596">
        <v>1</v>
      </c>
      <c r="G12" s="596">
        <v>1</v>
      </c>
      <c r="H12" s="596">
        <v>1</v>
      </c>
      <c r="I12" s="602">
        <v>0.8719</v>
      </c>
      <c r="XFB12" s="146"/>
      <c r="XFC12" s="146"/>
    </row>
    <row r="13" spans="1:16383">
      <c r="A13" s="641" t="s">
        <v>83</v>
      </c>
      <c r="B13" s="597">
        <v>0.807</v>
      </c>
      <c r="C13" s="597">
        <v>1</v>
      </c>
      <c r="D13" s="597">
        <v>0.8132</v>
      </c>
      <c r="E13" s="598">
        <v>0.7525</v>
      </c>
      <c r="F13" s="598">
        <v>0.8797</v>
      </c>
      <c r="G13" s="598">
        <v>0.755</v>
      </c>
      <c r="H13" s="598">
        <v>0.6482</v>
      </c>
      <c r="I13" s="598">
        <v>0.6396</v>
      </c>
      <c r="XFB13" s="146"/>
      <c r="XFC13" s="146"/>
    </row>
    <row r="14" spans="1:16383">
      <c r="A14" s="641" t="s">
        <v>84</v>
      </c>
      <c r="B14" s="597">
        <v>0.7734</v>
      </c>
      <c r="C14" s="598" t="s">
        <v>67</v>
      </c>
      <c r="D14" s="597">
        <f>B14</f>
        <v>0.7734</v>
      </c>
      <c r="E14" s="598">
        <v>0.7681</v>
      </c>
      <c r="F14" s="598">
        <v>0.7377</v>
      </c>
      <c r="G14" s="598">
        <v>0.709</v>
      </c>
      <c r="H14" s="598">
        <v>0.621</v>
      </c>
      <c r="I14" s="598">
        <v>0.6155</v>
      </c>
      <c r="J14" s="588"/>
      <c r="XFB14" s="146"/>
      <c r="XFC14" s="146"/>
    </row>
    <row r="15" spans="1:16383">
      <c r="A15" s="594" t="s">
        <v>85</v>
      </c>
      <c r="B15" s="594"/>
      <c r="C15" s="594"/>
      <c r="D15" s="594"/>
      <c r="E15" s="594"/>
      <c r="F15" s="594"/>
      <c r="G15" s="594"/>
      <c r="H15" s="594"/>
      <c r="I15" s="594"/>
      <c r="XFB15" s="146"/>
      <c r="XFC15" s="146"/>
    </row>
    <row r="16" spans="1:16383">
      <c r="A16" s="157" t="s">
        <v>86</v>
      </c>
      <c r="B16" s="157">
        <v>335</v>
      </c>
      <c r="C16" s="157">
        <v>6</v>
      </c>
      <c r="D16" s="157">
        <f>B16+C16</f>
        <v>341</v>
      </c>
      <c r="E16" s="180">
        <v>236</v>
      </c>
      <c r="F16" s="180">
        <v>243</v>
      </c>
      <c r="G16" s="180">
        <v>204</v>
      </c>
      <c r="H16" s="180">
        <v>154</v>
      </c>
      <c r="I16" s="180">
        <v>104</v>
      </c>
      <c r="XFB16" s="146"/>
      <c r="XFC16" s="146"/>
    </row>
    <row r="17" spans="1:16383">
      <c r="A17" s="157" t="s">
        <v>87</v>
      </c>
      <c r="B17" s="157">
        <v>323</v>
      </c>
      <c r="C17" s="157">
        <v>3</v>
      </c>
      <c r="D17" s="182">
        <f>B17+C17</f>
        <v>326</v>
      </c>
      <c r="E17" s="180">
        <v>225</v>
      </c>
      <c r="F17" s="180">
        <v>227</v>
      </c>
      <c r="G17" s="180">
        <v>195</v>
      </c>
      <c r="H17" s="184">
        <v>145</v>
      </c>
      <c r="I17" s="184" t="s">
        <v>67</v>
      </c>
      <c r="XFB17" s="146"/>
      <c r="XFC17" s="146"/>
    </row>
    <row r="18" spans="1:16383">
      <c r="A18" s="594" t="s">
        <v>88</v>
      </c>
      <c r="B18" s="594"/>
      <c r="C18" s="594"/>
      <c r="D18" s="594"/>
      <c r="E18" s="594"/>
      <c r="F18" s="594"/>
      <c r="G18" s="594"/>
      <c r="H18" s="594"/>
      <c r="I18" s="594"/>
      <c r="XFB18" s="146"/>
      <c r="XFC18" s="146"/>
    </row>
    <row r="19" spans="1:16383">
      <c r="A19" s="641" t="s">
        <v>89</v>
      </c>
      <c r="B19" s="157">
        <v>153</v>
      </c>
      <c r="C19" s="157">
        <v>6</v>
      </c>
      <c r="D19" s="157">
        <f>B19+C19</f>
        <v>159</v>
      </c>
      <c r="E19" s="180">
        <v>130</v>
      </c>
      <c r="F19" s="180">
        <v>121</v>
      </c>
      <c r="G19" s="180">
        <v>86</v>
      </c>
      <c r="H19" s="180">
        <v>63</v>
      </c>
      <c r="I19" s="180">
        <v>28</v>
      </c>
      <c r="XFB19" s="146"/>
      <c r="XFC19" s="146"/>
    </row>
    <row r="20" spans="1:16383">
      <c r="A20" s="641" t="s">
        <v>90</v>
      </c>
      <c r="B20" s="157">
        <v>74</v>
      </c>
      <c r="C20" s="157">
        <v>0</v>
      </c>
      <c r="D20" s="157">
        <f t="shared" ref="D20:D21" si="0">B20+C20</f>
        <v>74</v>
      </c>
      <c r="E20" s="180">
        <v>58</v>
      </c>
      <c r="F20" s="180">
        <v>57</v>
      </c>
      <c r="G20" s="180">
        <v>63</v>
      </c>
      <c r="H20" s="180">
        <v>54</v>
      </c>
      <c r="I20" s="180">
        <v>33</v>
      </c>
      <c r="XFB20" s="146"/>
      <c r="XFC20" s="146"/>
    </row>
    <row r="21" spans="1:16383">
      <c r="A21" s="642" t="s">
        <v>91</v>
      </c>
      <c r="B21" s="599">
        <v>108</v>
      </c>
      <c r="C21" s="599">
        <v>0</v>
      </c>
      <c r="D21" s="157">
        <f t="shared" si="0"/>
        <v>108</v>
      </c>
      <c r="E21" s="600">
        <v>48</v>
      </c>
      <c r="F21" s="600">
        <v>65</v>
      </c>
      <c r="G21" s="600">
        <v>55</v>
      </c>
      <c r="H21" s="600">
        <v>37</v>
      </c>
      <c r="I21" s="600">
        <v>43</v>
      </c>
      <c r="XFB21" s="146"/>
      <c r="XFC21" s="146"/>
    </row>
    <row r="22" spans="1:16383">
      <c r="A22" s="155" t="s">
        <v>92</v>
      </c>
      <c r="B22" s="155"/>
      <c r="C22" s="155"/>
      <c r="D22" s="155"/>
      <c r="E22" s="155"/>
      <c r="F22" s="155"/>
      <c r="G22" s="155"/>
      <c r="H22" s="155"/>
      <c r="I22" s="155"/>
      <c r="XFB22" s="146"/>
      <c r="XFC22" s="146"/>
    </row>
    <row r="23" spans="1:16383">
      <c r="A23" s="643" t="s">
        <v>93</v>
      </c>
      <c r="B23" s="601">
        <v>152</v>
      </c>
      <c r="C23" s="601">
        <v>0</v>
      </c>
      <c r="D23" s="184">
        <f>B23+C23</f>
        <v>152</v>
      </c>
      <c r="E23" s="184">
        <v>115</v>
      </c>
      <c r="F23" s="184">
        <v>112</v>
      </c>
      <c r="G23" s="184">
        <v>104</v>
      </c>
      <c r="H23" s="184" t="s">
        <v>67</v>
      </c>
      <c r="I23" s="184" t="s">
        <v>67</v>
      </c>
      <c r="XFB23" s="146"/>
      <c r="XFC23" s="146"/>
    </row>
    <row r="24" spans="1:16383">
      <c r="A24" s="641" t="s">
        <v>94</v>
      </c>
      <c r="B24" s="157">
        <v>91</v>
      </c>
      <c r="C24" s="157">
        <v>2</v>
      </c>
      <c r="D24" s="184">
        <f t="shared" ref="D24:D28" si="1">B24+C24</f>
        <v>93</v>
      </c>
      <c r="E24" s="180">
        <v>44</v>
      </c>
      <c r="F24" s="180">
        <v>67</v>
      </c>
      <c r="G24" s="180">
        <v>53</v>
      </c>
      <c r="H24" s="180" t="s">
        <v>67</v>
      </c>
      <c r="I24" s="180" t="s">
        <v>67</v>
      </c>
      <c r="XFB24" s="146"/>
      <c r="XFC24" s="146"/>
    </row>
    <row r="25" spans="1:16383">
      <c r="A25" s="641" t="s">
        <v>95</v>
      </c>
      <c r="B25" s="157">
        <v>29</v>
      </c>
      <c r="C25" s="157">
        <v>4</v>
      </c>
      <c r="D25" s="184">
        <f t="shared" si="1"/>
        <v>33</v>
      </c>
      <c r="E25" s="180">
        <v>25</v>
      </c>
      <c r="F25" s="180">
        <v>34</v>
      </c>
      <c r="G25" s="180">
        <v>27</v>
      </c>
      <c r="H25" s="600" t="s">
        <v>67</v>
      </c>
      <c r="I25" s="600" t="s">
        <v>67</v>
      </c>
      <c r="XFB25" s="146"/>
      <c r="XFC25" s="146"/>
    </row>
    <row r="26" spans="1:16383">
      <c r="A26" s="642" t="s">
        <v>96</v>
      </c>
      <c r="B26" s="599">
        <v>4</v>
      </c>
      <c r="C26" s="599">
        <v>0</v>
      </c>
      <c r="D26" s="184">
        <f t="shared" si="1"/>
        <v>4</v>
      </c>
      <c r="E26" s="600">
        <v>7</v>
      </c>
      <c r="F26" s="600">
        <v>26</v>
      </c>
      <c r="G26" s="600">
        <v>16</v>
      </c>
      <c r="H26" s="180" t="s">
        <v>67</v>
      </c>
      <c r="I26" s="180" t="s">
        <v>67</v>
      </c>
      <c r="XFB26" s="146"/>
      <c r="XFC26" s="146"/>
    </row>
    <row r="27" spans="1:16383">
      <c r="A27" s="642" t="s">
        <v>97</v>
      </c>
      <c r="B27" s="599">
        <v>11</v>
      </c>
      <c r="C27" s="599">
        <v>0</v>
      </c>
      <c r="D27" s="184">
        <f t="shared" si="1"/>
        <v>11</v>
      </c>
      <c r="E27" s="600">
        <v>2</v>
      </c>
      <c r="F27" s="600">
        <v>4</v>
      </c>
      <c r="G27" s="600">
        <v>4</v>
      </c>
      <c r="H27" s="180" t="s">
        <v>67</v>
      </c>
      <c r="I27" s="180" t="s">
        <v>67</v>
      </c>
      <c r="XFB27" s="146"/>
      <c r="XFC27" s="146"/>
    </row>
    <row r="28" ht="15" spans="1:16383">
      <c r="A28" s="644" t="s">
        <v>98</v>
      </c>
      <c r="B28" s="290">
        <v>48</v>
      </c>
      <c r="C28" s="290">
        <v>0</v>
      </c>
      <c r="D28" s="226">
        <f t="shared" si="1"/>
        <v>48</v>
      </c>
      <c r="E28" s="226">
        <v>43</v>
      </c>
      <c r="F28" s="226" t="s">
        <v>67</v>
      </c>
      <c r="G28" s="226" t="s">
        <v>67</v>
      </c>
      <c r="H28" s="226" t="s">
        <v>67</v>
      </c>
      <c r="I28" s="226" t="s">
        <v>67</v>
      </c>
      <c r="XFB28" s="146"/>
      <c r="XFC28" s="146"/>
    </row>
    <row r="29" ht="15"/>
  </sheetData>
  <mergeCells count="3">
    <mergeCell ref="A1:G1"/>
    <mergeCell ref="A4:G4"/>
    <mergeCell ref="A9:E9"/>
  </mergeCells>
  <pageMargins left="0.7" right="0.7" top="0.75" bottom="0.75" header="0.3" footer="0.3"/>
  <pageSetup paperSize="9"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A218"/>
  <sheetViews>
    <sheetView showGridLines="0" zoomScale="98" zoomScaleNormal="98" topLeftCell="A158" workbookViewId="0">
      <selection activeCell="E179" sqref="E179"/>
    </sheetView>
  </sheetViews>
  <sheetFormatPr defaultColWidth="9.125" defaultRowHeight="13.5"/>
  <cols>
    <col min="1" max="1" width="28" style="334" customWidth="1"/>
    <col min="2" max="2" width="16.75" style="334" customWidth="1"/>
    <col min="3" max="3" width="21.75" style="334" customWidth="1"/>
    <col min="4" max="4" width="12.875" style="334" customWidth="1"/>
    <col min="5" max="5" width="13.125" style="334" customWidth="1"/>
    <col min="6" max="6" width="14.5" style="334" customWidth="1"/>
    <col min="7" max="7" width="20.125" style="334" customWidth="1"/>
    <col min="8" max="9" width="21.5" style="334" customWidth="1"/>
    <col min="10" max="10" width="24" style="334" customWidth="1"/>
    <col min="11" max="11" width="18.125" style="335" customWidth="1"/>
    <col min="12" max="12" width="23.625" style="335" customWidth="1"/>
    <col min="13" max="13" width="19.75" style="335" customWidth="1"/>
    <col min="14" max="14" width="16.5" style="335" customWidth="1"/>
    <col min="15" max="16384" width="9.125" style="335"/>
  </cols>
  <sheetData>
    <row r="1" ht="34.15" customHeight="1" spans="1:11">
      <c r="A1" s="336" t="s">
        <v>0</v>
      </c>
      <c r="B1" s="336"/>
      <c r="C1" s="336"/>
      <c r="D1" s="336"/>
      <c r="E1" s="336"/>
      <c r="F1" s="336"/>
      <c r="G1" s="336"/>
      <c r="H1" s="336"/>
      <c r="I1" s="336"/>
      <c r="J1" s="336"/>
      <c r="K1" s="336"/>
    </row>
    <row r="2" ht="25.5" customHeight="1" spans="1:12">
      <c r="A2" s="337" t="s">
        <v>99</v>
      </c>
      <c r="C2" s="337"/>
      <c r="D2" s="337"/>
      <c r="E2" s="337"/>
      <c r="F2" s="337"/>
      <c r="G2" s="337"/>
      <c r="H2" s="337"/>
      <c r="J2" s="337"/>
      <c r="K2" s="421" t="str">
        <f>指引!L1</f>
        <v>发布/更新时间:2026/3/30</v>
      </c>
      <c r="L2" s="337"/>
    </row>
    <row r="3" ht="25.5" customHeight="1" spans="1:13">
      <c r="A3" s="337"/>
      <c r="C3" s="337"/>
      <c r="D3" s="337"/>
      <c r="E3" s="337"/>
      <c r="F3" s="337"/>
      <c r="G3" s="337"/>
      <c r="H3" s="338"/>
      <c r="I3" s="338"/>
      <c r="J3" s="422"/>
      <c r="K3" s="337"/>
      <c r="L3" s="422"/>
      <c r="M3" s="422"/>
    </row>
    <row r="4" ht="15.75" customHeight="1" spans="1:10">
      <c r="A4" s="339" t="s">
        <v>100</v>
      </c>
      <c r="B4" s="339"/>
      <c r="C4" s="339"/>
      <c r="D4" s="339"/>
      <c r="E4" s="339"/>
      <c r="F4" s="339"/>
      <c r="G4" s="339"/>
      <c r="H4" s="339"/>
      <c r="I4" s="339"/>
      <c r="J4" s="339"/>
    </row>
    <row r="5" ht="15" customHeight="1" spans="1:11">
      <c r="A5" s="340" t="s">
        <v>47</v>
      </c>
      <c r="B5" s="340"/>
      <c r="C5" s="341" t="s">
        <v>48</v>
      </c>
      <c r="D5" s="341" t="s">
        <v>78</v>
      </c>
      <c r="E5" s="341" t="s">
        <v>79</v>
      </c>
      <c r="F5" s="341" t="s">
        <v>80</v>
      </c>
      <c r="G5" s="341">
        <v>2024</v>
      </c>
      <c r="H5" s="341">
        <v>2023</v>
      </c>
      <c r="I5" s="341">
        <v>2022</v>
      </c>
      <c r="J5" s="341">
        <v>2021</v>
      </c>
      <c r="K5" s="341">
        <v>2020</v>
      </c>
    </row>
    <row r="6" spans="1:11">
      <c r="A6" s="645" t="s">
        <v>101</v>
      </c>
      <c r="B6" s="342"/>
      <c r="C6" s="342" t="s">
        <v>51</v>
      </c>
      <c r="D6" s="343">
        <v>16.88</v>
      </c>
      <c r="E6" s="344">
        <v>0.79</v>
      </c>
      <c r="F6" s="343">
        <v>17.67</v>
      </c>
      <c r="G6" s="345">
        <v>14.34</v>
      </c>
      <c r="H6" s="345">
        <v>13.7</v>
      </c>
      <c r="I6" s="345">
        <v>14.67</v>
      </c>
      <c r="J6" s="345">
        <v>14.2</v>
      </c>
      <c r="K6" s="345">
        <v>10.92</v>
      </c>
    </row>
    <row r="7" spans="1:11">
      <c r="A7" s="645" t="s">
        <v>102</v>
      </c>
      <c r="B7" s="342"/>
      <c r="C7" s="342" t="s">
        <v>51</v>
      </c>
      <c r="D7" s="343">
        <v>2.22</v>
      </c>
      <c r="E7" s="344">
        <v>0.28</v>
      </c>
      <c r="F7" s="343">
        <v>2.5</v>
      </c>
      <c r="G7" s="345">
        <v>1.7</v>
      </c>
      <c r="H7" s="345">
        <v>3.69</v>
      </c>
      <c r="I7" s="345">
        <v>4.89</v>
      </c>
      <c r="J7" s="345">
        <v>3.35</v>
      </c>
      <c r="K7" s="206">
        <v>0.96</v>
      </c>
    </row>
    <row r="8" ht="14.25" spans="1:11">
      <c r="A8" s="645" t="s">
        <v>103</v>
      </c>
      <c r="B8" s="346"/>
      <c r="C8" s="342" t="s">
        <v>51</v>
      </c>
      <c r="D8" s="343">
        <v>1.27</v>
      </c>
      <c r="E8" s="344">
        <v>0</v>
      </c>
      <c r="F8" s="343">
        <v>1.27</v>
      </c>
      <c r="G8" s="345" t="s">
        <v>67</v>
      </c>
      <c r="H8" s="345" t="s">
        <v>67</v>
      </c>
      <c r="I8" s="345" t="s">
        <v>67</v>
      </c>
      <c r="J8" s="345" t="s">
        <v>67</v>
      </c>
      <c r="K8" s="345" t="s">
        <v>67</v>
      </c>
    </row>
    <row r="9" ht="15" spans="1:11">
      <c r="A9" s="646" t="s">
        <v>104</v>
      </c>
      <c r="B9" s="348"/>
      <c r="C9" s="347" t="s">
        <v>51</v>
      </c>
      <c r="D9" s="349">
        <v>0.07</v>
      </c>
      <c r="E9" s="350">
        <v>0.07</v>
      </c>
      <c r="F9" s="349">
        <v>0.14</v>
      </c>
      <c r="G9" s="351" t="s">
        <v>67</v>
      </c>
      <c r="H9" s="351" t="s">
        <v>67</v>
      </c>
      <c r="I9" s="351" t="s">
        <v>67</v>
      </c>
      <c r="J9" s="351" t="s">
        <v>67</v>
      </c>
      <c r="K9" s="351" t="s">
        <v>67</v>
      </c>
    </row>
    <row r="10" ht="14.25" spans="1:10">
      <c r="A10" s="352"/>
      <c r="B10" s="352"/>
      <c r="C10" s="352"/>
      <c r="D10" s="352"/>
      <c r="E10" s="352"/>
      <c r="F10" s="352"/>
      <c r="G10" s="352"/>
      <c r="H10" s="335"/>
      <c r="I10" s="335"/>
      <c r="J10" s="335"/>
    </row>
    <row r="11" ht="14.25" spans="1:10">
      <c r="A11" s="353" t="s">
        <v>105</v>
      </c>
      <c r="B11" s="353"/>
      <c r="C11" s="353"/>
      <c r="D11" s="353"/>
      <c r="E11" s="353"/>
      <c r="F11" s="353"/>
      <c r="G11" s="353"/>
      <c r="H11" s="353"/>
      <c r="I11" s="353"/>
      <c r="J11" s="353"/>
    </row>
    <row r="12" ht="14.25" spans="1:11">
      <c r="A12" s="340" t="s">
        <v>47</v>
      </c>
      <c r="B12" s="340"/>
      <c r="C12" s="340" t="s">
        <v>48</v>
      </c>
      <c r="D12" s="341" t="s">
        <v>78</v>
      </c>
      <c r="E12" s="341" t="s">
        <v>79</v>
      </c>
      <c r="F12" s="341" t="s">
        <v>80</v>
      </c>
      <c r="G12" s="341">
        <v>2024</v>
      </c>
      <c r="H12" s="341">
        <v>2023</v>
      </c>
      <c r="I12" s="341">
        <v>2022</v>
      </c>
      <c r="J12" s="341">
        <v>2021</v>
      </c>
      <c r="K12" s="341">
        <v>2020</v>
      </c>
    </row>
    <row r="13" ht="15.75" spans="1:11">
      <c r="A13" s="354" t="s">
        <v>106</v>
      </c>
      <c r="B13" s="354"/>
      <c r="C13" s="342" t="s">
        <v>107</v>
      </c>
      <c r="D13" s="355">
        <v>7.41</v>
      </c>
      <c r="E13" s="355">
        <v>0.28</v>
      </c>
      <c r="F13" s="355">
        <v>7.69</v>
      </c>
      <c r="G13" s="356">
        <v>6.99</v>
      </c>
      <c r="H13" s="356">
        <v>8.518873</v>
      </c>
      <c r="I13" s="356">
        <v>7.87</v>
      </c>
      <c r="J13" s="356">
        <v>7.13</v>
      </c>
      <c r="K13" s="356">
        <v>6.11</v>
      </c>
    </row>
    <row r="14" ht="15.75" spans="1:11">
      <c r="A14" s="647" t="s">
        <v>108</v>
      </c>
      <c r="B14" s="357"/>
      <c r="C14" s="342" t="s">
        <v>107</v>
      </c>
      <c r="D14" s="358">
        <v>3.37</v>
      </c>
      <c r="E14" s="358">
        <v>0.03</v>
      </c>
      <c r="F14" s="358">
        <v>3.4</v>
      </c>
      <c r="G14" s="345">
        <v>2.89</v>
      </c>
      <c r="H14" s="345">
        <v>3.65</v>
      </c>
      <c r="I14" s="345">
        <v>3.14</v>
      </c>
      <c r="J14" s="345">
        <v>2.81</v>
      </c>
      <c r="K14" s="345">
        <v>2.54</v>
      </c>
    </row>
    <row r="15" ht="15.75" spans="1:12">
      <c r="A15" s="647" t="s">
        <v>109</v>
      </c>
      <c r="B15" s="357"/>
      <c r="C15" s="342" t="s">
        <v>107</v>
      </c>
      <c r="D15" s="358">
        <v>4.04</v>
      </c>
      <c r="E15" s="358">
        <v>0.25</v>
      </c>
      <c r="F15" s="358">
        <v>4.29</v>
      </c>
      <c r="G15" s="345">
        <v>4.11</v>
      </c>
      <c r="H15" s="345">
        <v>4.87</v>
      </c>
      <c r="I15" s="345">
        <v>4.73</v>
      </c>
      <c r="J15" s="345">
        <v>4.32</v>
      </c>
      <c r="K15" s="345">
        <v>3.57</v>
      </c>
      <c r="L15" s="423"/>
    </row>
    <row r="16" ht="15.75" spans="1:12">
      <c r="A16" s="647" t="s">
        <v>110</v>
      </c>
      <c r="B16" s="357"/>
      <c r="C16" s="357" t="s">
        <v>107</v>
      </c>
      <c r="D16" s="359">
        <v>7.74</v>
      </c>
      <c r="E16" s="359">
        <v>0.04</v>
      </c>
      <c r="F16" s="358">
        <v>7.78</v>
      </c>
      <c r="G16" s="360">
        <v>4.42</v>
      </c>
      <c r="H16" s="360" t="s">
        <v>67</v>
      </c>
      <c r="I16" s="345" t="s">
        <v>67</v>
      </c>
      <c r="J16" s="345" t="s">
        <v>67</v>
      </c>
      <c r="K16" s="345" t="s">
        <v>67</v>
      </c>
      <c r="L16" s="424"/>
    </row>
    <row r="17" ht="15.75" spans="1:11">
      <c r="A17" s="354" t="s">
        <v>111</v>
      </c>
      <c r="B17" s="354"/>
      <c r="C17" s="342" t="s">
        <v>112</v>
      </c>
      <c r="D17" s="355">
        <v>1.62</v>
      </c>
      <c r="E17" s="361">
        <v>1.43</v>
      </c>
      <c r="F17" s="355">
        <v>1.61</v>
      </c>
      <c r="G17" s="356">
        <v>1.64</v>
      </c>
      <c r="H17" s="356">
        <v>2.08</v>
      </c>
      <c r="I17" s="356">
        <v>1.96</v>
      </c>
      <c r="J17" s="356">
        <v>2.17</v>
      </c>
      <c r="K17" s="356">
        <v>2.52</v>
      </c>
    </row>
    <row r="18" s="330" customFormat="1" ht="14.25" spans="1:66">
      <c r="A18" s="362" t="s">
        <v>113</v>
      </c>
      <c r="B18" s="362"/>
      <c r="C18" s="362" t="s">
        <v>51</v>
      </c>
      <c r="D18" s="363">
        <v>7.12</v>
      </c>
      <c r="E18" s="363">
        <v>0.43</v>
      </c>
      <c r="F18" s="363">
        <v>7.55</v>
      </c>
      <c r="G18" s="364">
        <v>3.74</v>
      </c>
      <c r="H18" s="364">
        <v>4.56</v>
      </c>
      <c r="I18" s="364">
        <v>5.93</v>
      </c>
      <c r="J18" s="364" t="s">
        <v>67</v>
      </c>
      <c r="K18" s="364" t="s">
        <v>67</v>
      </c>
      <c r="L18" s="335"/>
      <c r="M18" s="335"/>
      <c r="N18" s="335"/>
      <c r="O18" s="335"/>
      <c r="P18" s="335"/>
      <c r="Q18" s="335"/>
      <c r="R18" s="335"/>
      <c r="S18" s="335"/>
      <c r="T18" s="335"/>
      <c r="U18" s="335"/>
      <c r="V18" s="335"/>
      <c r="W18" s="335"/>
      <c r="X18" s="335"/>
      <c r="Y18" s="335"/>
      <c r="Z18" s="335"/>
      <c r="AA18" s="335"/>
      <c r="AB18" s="335"/>
      <c r="AC18" s="335"/>
      <c r="AD18" s="335"/>
      <c r="AE18" s="335"/>
      <c r="AF18" s="335"/>
      <c r="AG18" s="335"/>
      <c r="AH18" s="335"/>
      <c r="AI18" s="335"/>
      <c r="AJ18" s="335"/>
      <c r="AK18" s="335"/>
      <c r="AL18" s="335"/>
      <c r="AM18" s="335"/>
      <c r="AN18" s="335"/>
      <c r="AO18" s="335"/>
      <c r="AP18" s="335"/>
      <c r="AQ18" s="335"/>
      <c r="AR18" s="335"/>
      <c r="AS18" s="335"/>
      <c r="AT18" s="335"/>
      <c r="AU18" s="335"/>
      <c r="AV18" s="335"/>
      <c r="AW18" s="335"/>
      <c r="AX18" s="335"/>
      <c r="AY18" s="335"/>
      <c r="AZ18" s="335"/>
      <c r="BA18" s="335"/>
      <c r="BB18" s="335"/>
      <c r="BC18" s="335"/>
      <c r="BD18" s="335"/>
      <c r="BE18" s="335"/>
      <c r="BF18" s="335"/>
      <c r="BG18" s="335"/>
      <c r="BH18" s="335"/>
      <c r="BI18" s="335"/>
      <c r="BJ18" s="335"/>
      <c r="BK18" s="335"/>
      <c r="BL18" s="335"/>
      <c r="BM18" s="335"/>
      <c r="BN18" s="335"/>
    </row>
    <row r="19" s="331" customFormat="1" ht="14.25" spans="1:67">
      <c r="A19" s="365" t="s">
        <v>114</v>
      </c>
      <c r="B19" s="365"/>
      <c r="C19" s="365"/>
      <c r="D19" s="365"/>
      <c r="E19" s="365"/>
      <c r="F19" s="365"/>
      <c r="G19" s="365"/>
      <c r="H19" s="365"/>
      <c r="I19" s="365"/>
      <c r="J19" s="365"/>
      <c r="K19" s="335"/>
      <c r="L19" s="335"/>
      <c r="M19" s="335"/>
      <c r="N19" s="335"/>
      <c r="O19" s="335"/>
      <c r="P19" s="335"/>
      <c r="Q19" s="335"/>
      <c r="R19" s="335"/>
      <c r="S19" s="335"/>
      <c r="T19" s="335"/>
      <c r="U19" s="335"/>
      <c r="V19" s="335"/>
      <c r="W19" s="335"/>
      <c r="X19" s="335"/>
      <c r="Y19" s="335"/>
      <c r="Z19" s="335"/>
      <c r="AA19" s="335"/>
      <c r="AB19" s="335"/>
      <c r="AC19" s="335"/>
      <c r="AD19" s="335"/>
      <c r="AE19" s="335"/>
      <c r="AF19" s="335"/>
      <c r="AG19" s="335"/>
      <c r="AH19" s="335"/>
      <c r="AI19" s="335"/>
      <c r="AJ19" s="335"/>
      <c r="AK19" s="335"/>
      <c r="AL19" s="335"/>
      <c r="AM19" s="335"/>
      <c r="AN19" s="335"/>
      <c r="AO19" s="335"/>
      <c r="AP19" s="335"/>
      <c r="AQ19" s="335"/>
      <c r="AR19" s="335"/>
      <c r="AS19" s="335"/>
      <c r="AT19" s="335"/>
      <c r="AU19" s="335"/>
      <c r="AV19" s="335"/>
      <c r="AW19" s="335"/>
      <c r="AX19" s="335"/>
      <c r="AY19" s="335"/>
      <c r="AZ19" s="335"/>
      <c r="BA19" s="335"/>
      <c r="BB19" s="335"/>
      <c r="BC19" s="335"/>
      <c r="BD19" s="335"/>
      <c r="BE19" s="335"/>
      <c r="BF19" s="335"/>
      <c r="BG19" s="335"/>
      <c r="BH19" s="335"/>
      <c r="BI19" s="335"/>
      <c r="BJ19" s="335"/>
      <c r="BK19" s="335"/>
      <c r="BL19" s="335"/>
      <c r="BM19" s="335"/>
      <c r="BN19" s="335"/>
      <c r="BO19" s="335"/>
    </row>
    <row r="20" s="330" customFormat="1" spans="1:67">
      <c r="A20" s="366" t="s">
        <v>115</v>
      </c>
      <c r="B20" s="366"/>
      <c r="C20" s="366"/>
      <c r="D20" s="366"/>
      <c r="E20" s="366"/>
      <c r="F20" s="366"/>
      <c r="G20" s="366"/>
      <c r="H20" s="366"/>
      <c r="I20" s="366"/>
      <c r="J20" s="366"/>
      <c r="K20" s="335"/>
      <c r="L20" s="335"/>
      <c r="M20" s="335"/>
      <c r="N20" s="335"/>
      <c r="O20" s="335"/>
      <c r="P20" s="335"/>
      <c r="Q20" s="335"/>
      <c r="R20" s="335"/>
      <c r="S20" s="335"/>
      <c r="T20" s="335"/>
      <c r="U20" s="335"/>
      <c r="V20" s="335"/>
      <c r="W20" s="335"/>
      <c r="X20" s="335"/>
      <c r="Y20" s="335"/>
      <c r="Z20" s="335"/>
      <c r="AA20" s="335"/>
      <c r="AB20" s="335"/>
      <c r="AC20" s="335"/>
      <c r="AD20" s="335"/>
      <c r="AE20" s="335"/>
      <c r="AF20" s="335"/>
      <c r="AG20" s="335"/>
      <c r="AH20" s="335"/>
      <c r="AI20" s="335"/>
      <c r="AJ20" s="335"/>
      <c r="AK20" s="335"/>
      <c r="AL20" s="335"/>
      <c r="AM20" s="335"/>
      <c r="AN20" s="335"/>
      <c r="AO20" s="335"/>
      <c r="AP20" s="335"/>
      <c r="AQ20" s="335"/>
      <c r="AR20" s="335"/>
      <c r="AS20" s="335"/>
      <c r="AT20" s="335"/>
      <c r="AU20" s="335"/>
      <c r="AV20" s="335"/>
      <c r="AW20" s="335"/>
      <c r="AX20" s="335"/>
      <c r="AY20" s="335"/>
      <c r="AZ20" s="335"/>
      <c r="BA20" s="335"/>
      <c r="BB20" s="335"/>
      <c r="BC20" s="335"/>
      <c r="BD20" s="335"/>
      <c r="BE20" s="335"/>
      <c r="BF20" s="335"/>
      <c r="BG20" s="335"/>
      <c r="BH20" s="335"/>
      <c r="BI20" s="335"/>
      <c r="BJ20" s="335"/>
      <c r="BK20" s="335"/>
      <c r="BL20" s="335"/>
      <c r="BM20" s="335"/>
      <c r="BN20" s="335"/>
      <c r="BO20" s="335"/>
    </row>
    <row r="21" spans="1:10">
      <c r="A21" s="366" t="s">
        <v>116</v>
      </c>
      <c r="B21" s="366"/>
      <c r="C21" s="366"/>
      <c r="D21" s="366"/>
      <c r="E21" s="366"/>
      <c r="F21" s="366"/>
      <c r="G21" s="366"/>
      <c r="H21" s="366"/>
      <c r="I21" s="366"/>
      <c r="J21" s="366"/>
    </row>
    <row r="22" ht="28.5" customHeight="1" spans="1:10">
      <c r="A22" s="366" t="s">
        <v>117</v>
      </c>
      <c r="B22" s="366"/>
      <c r="C22" s="366"/>
      <c r="D22" s="366"/>
      <c r="E22" s="366"/>
      <c r="F22" s="366"/>
      <c r="G22" s="366"/>
      <c r="H22" s="366"/>
      <c r="I22" s="366"/>
      <c r="J22" s="366"/>
    </row>
    <row r="23" customHeight="1" spans="1:14">
      <c r="A23" s="366" t="s">
        <v>118</v>
      </c>
      <c r="B23" s="366"/>
      <c r="C23" s="366"/>
      <c r="D23" s="366"/>
      <c r="E23" s="366"/>
      <c r="F23" s="366"/>
      <c r="G23" s="366"/>
      <c r="H23" s="366"/>
      <c r="I23" s="366"/>
      <c r="J23" s="366"/>
      <c r="N23" s="425"/>
    </row>
    <row r="24" ht="23.45" customHeight="1" spans="1:14">
      <c r="A24" s="366" t="s">
        <v>119</v>
      </c>
      <c r="B24" s="366"/>
      <c r="C24" s="366"/>
      <c r="D24" s="366"/>
      <c r="E24" s="366"/>
      <c r="F24" s="366"/>
      <c r="G24" s="366"/>
      <c r="H24" s="366"/>
      <c r="I24" s="366"/>
      <c r="J24" s="366"/>
      <c r="N24" s="426"/>
    </row>
    <row r="25" customHeight="1" spans="1:14">
      <c r="A25" s="366"/>
      <c r="B25" s="366"/>
      <c r="C25" s="366"/>
      <c r="D25" s="366"/>
      <c r="E25" s="366"/>
      <c r="F25" s="366"/>
      <c r="G25" s="366"/>
      <c r="H25" s="366"/>
      <c r="I25" s="366"/>
      <c r="J25" s="366"/>
      <c r="N25" s="424"/>
    </row>
    <row r="26" customHeight="1" spans="1:10">
      <c r="A26" s="353" t="s">
        <v>120</v>
      </c>
      <c r="B26" s="353"/>
      <c r="C26" s="353"/>
      <c r="D26" s="353"/>
      <c r="E26" s="353"/>
      <c r="F26" s="353"/>
      <c r="G26" s="353"/>
      <c r="H26" s="353"/>
      <c r="I26" s="353"/>
      <c r="J26" s="353"/>
    </row>
    <row r="27" ht="13.15" customHeight="1" spans="1:11">
      <c r="A27" s="367" t="s">
        <v>47</v>
      </c>
      <c r="B27" s="367"/>
      <c r="C27" s="367" t="s">
        <v>48</v>
      </c>
      <c r="D27" s="368">
        <v>2025</v>
      </c>
      <c r="E27" s="368"/>
      <c r="F27" s="368"/>
      <c r="G27" s="369">
        <v>2024</v>
      </c>
      <c r="H27" s="369">
        <v>2023</v>
      </c>
      <c r="I27" s="369">
        <v>2022</v>
      </c>
      <c r="J27" s="369">
        <v>2021</v>
      </c>
      <c r="K27" s="369">
        <v>2020</v>
      </c>
    </row>
    <row r="28" spans="1:11">
      <c r="A28" s="370"/>
      <c r="B28" s="370"/>
      <c r="C28" s="370"/>
      <c r="D28" s="371" t="s">
        <v>78</v>
      </c>
      <c r="E28" s="371" t="s">
        <v>79</v>
      </c>
      <c r="F28" s="371" t="s">
        <v>121</v>
      </c>
      <c r="G28" s="371"/>
      <c r="H28" s="371"/>
      <c r="I28" s="371"/>
      <c r="J28" s="371"/>
      <c r="K28" s="371"/>
    </row>
    <row r="29" spans="1:12">
      <c r="A29" s="372" t="s">
        <v>122</v>
      </c>
      <c r="B29" s="373" t="s">
        <v>123</v>
      </c>
      <c r="C29" s="374" t="s">
        <v>59</v>
      </c>
      <c r="D29" s="375">
        <v>2</v>
      </c>
      <c r="E29" s="375">
        <v>0</v>
      </c>
      <c r="F29" s="375">
        <v>2</v>
      </c>
      <c r="G29" s="376">
        <v>0</v>
      </c>
      <c r="H29" s="376">
        <v>378.53</v>
      </c>
      <c r="I29" s="376">
        <v>592</v>
      </c>
      <c r="J29" s="376">
        <v>1481</v>
      </c>
      <c r="K29" s="376">
        <v>1833</v>
      </c>
      <c r="L29" s="427"/>
    </row>
    <row r="30" spans="1:11">
      <c r="A30" s="377"/>
      <c r="B30" s="373" t="s">
        <v>124</v>
      </c>
      <c r="C30" s="374" t="s">
        <v>59</v>
      </c>
      <c r="D30" s="375">
        <v>608593</v>
      </c>
      <c r="E30" s="375">
        <v>2197</v>
      </c>
      <c r="F30" s="375">
        <v>610789</v>
      </c>
      <c r="G30" s="376">
        <v>532980</v>
      </c>
      <c r="H30" s="376">
        <v>529235.64</v>
      </c>
      <c r="I30" s="376">
        <v>392930</v>
      </c>
      <c r="J30" s="376">
        <v>345894</v>
      </c>
      <c r="K30" s="376">
        <v>256856</v>
      </c>
    </row>
    <row r="31" spans="1:11">
      <c r="A31" s="377"/>
      <c r="B31" s="373" t="s">
        <v>125</v>
      </c>
      <c r="C31" s="374" t="s">
        <v>59</v>
      </c>
      <c r="D31" s="375">
        <v>1729</v>
      </c>
      <c r="E31" s="375">
        <v>263</v>
      </c>
      <c r="F31" s="375">
        <v>1992</v>
      </c>
      <c r="G31" s="376">
        <v>1420</v>
      </c>
      <c r="H31" s="376">
        <v>614.14</v>
      </c>
      <c r="I31" s="376">
        <v>1061</v>
      </c>
      <c r="J31" s="376">
        <v>1502</v>
      </c>
      <c r="K31" s="376">
        <v>1457</v>
      </c>
    </row>
    <row r="32" spans="1:11">
      <c r="A32" s="377"/>
      <c r="B32" s="373" t="s">
        <v>126</v>
      </c>
      <c r="C32" s="374" t="s">
        <v>59</v>
      </c>
      <c r="D32" s="375">
        <v>453408</v>
      </c>
      <c r="E32" s="375">
        <v>0</v>
      </c>
      <c r="F32" s="375">
        <v>453408</v>
      </c>
      <c r="G32" s="376">
        <v>461163</v>
      </c>
      <c r="H32" s="376">
        <v>528850.37</v>
      </c>
      <c r="I32" s="376">
        <v>560249</v>
      </c>
      <c r="J32" s="376">
        <v>636682</v>
      </c>
      <c r="K32" s="376">
        <v>859536</v>
      </c>
    </row>
    <row r="33" spans="1:11">
      <c r="A33" s="377"/>
      <c r="B33" s="373" t="s">
        <v>127</v>
      </c>
      <c r="C33" s="374" t="s">
        <v>128</v>
      </c>
      <c r="D33" s="375">
        <v>33</v>
      </c>
      <c r="E33" s="375">
        <v>11</v>
      </c>
      <c r="F33" s="375">
        <v>44</v>
      </c>
      <c r="G33" s="376">
        <v>25</v>
      </c>
      <c r="H33" s="376">
        <v>25</v>
      </c>
      <c r="I33" s="376">
        <v>17.9</v>
      </c>
      <c r="J33" s="376">
        <v>22.5</v>
      </c>
      <c r="K33" s="376">
        <v>14.1</v>
      </c>
    </row>
    <row r="34" spans="1:11">
      <c r="A34" s="378"/>
      <c r="B34" s="373" t="s">
        <v>129</v>
      </c>
      <c r="C34" s="379" t="s">
        <v>130</v>
      </c>
      <c r="D34" s="375">
        <v>1390</v>
      </c>
      <c r="E34" s="375">
        <v>0</v>
      </c>
      <c r="F34" s="375">
        <v>1390</v>
      </c>
      <c r="G34" s="376">
        <v>274</v>
      </c>
      <c r="H34" s="376">
        <v>18</v>
      </c>
      <c r="I34" s="376">
        <v>57</v>
      </c>
      <c r="J34" s="376">
        <v>231</v>
      </c>
      <c r="K34" s="376">
        <v>425</v>
      </c>
    </row>
    <row r="35" spans="1:11">
      <c r="A35" s="380" t="s">
        <v>131</v>
      </c>
      <c r="B35" s="373" t="s">
        <v>132</v>
      </c>
      <c r="C35" s="379" t="s">
        <v>133</v>
      </c>
      <c r="D35" s="375">
        <v>11316</v>
      </c>
      <c r="E35" s="375">
        <v>339</v>
      </c>
      <c r="F35" s="375">
        <v>11655</v>
      </c>
      <c r="G35" s="376">
        <v>10372</v>
      </c>
      <c r="H35" s="376">
        <v>9300.31</v>
      </c>
      <c r="I35" s="376">
        <v>8127</v>
      </c>
      <c r="J35" s="376">
        <v>6681</v>
      </c>
      <c r="K35" s="376">
        <v>5335</v>
      </c>
    </row>
    <row r="36" spans="1:11">
      <c r="A36" s="381"/>
      <c r="B36" s="648" t="s">
        <v>134</v>
      </c>
      <c r="C36" s="382" t="s">
        <v>133</v>
      </c>
      <c r="D36" s="375">
        <v>5240</v>
      </c>
      <c r="E36" s="375">
        <v>71</v>
      </c>
      <c r="F36" s="375">
        <v>5311</v>
      </c>
      <c r="G36" s="376">
        <v>5061</v>
      </c>
      <c r="H36" s="376">
        <v>5057</v>
      </c>
      <c r="I36" s="376">
        <v>5485</v>
      </c>
      <c r="J36" s="376">
        <v>6331</v>
      </c>
      <c r="K36" s="376">
        <v>5011</v>
      </c>
    </row>
    <row r="37" spans="1:11">
      <c r="A37" s="381"/>
      <c r="B37" s="648" t="s">
        <v>135</v>
      </c>
      <c r="C37" s="382" t="s">
        <v>133</v>
      </c>
      <c r="D37" s="375">
        <v>28</v>
      </c>
      <c r="E37" s="375">
        <v>102</v>
      </c>
      <c r="F37" s="375">
        <v>130</v>
      </c>
      <c r="G37" s="376">
        <v>5107</v>
      </c>
      <c r="H37" s="376">
        <v>4003</v>
      </c>
      <c r="I37" s="376">
        <v>2544</v>
      </c>
      <c r="J37" s="376">
        <v>347</v>
      </c>
      <c r="K37" s="376">
        <v>324</v>
      </c>
    </row>
    <row r="38" spans="1:11">
      <c r="A38" s="381"/>
      <c r="B38" s="648" t="s">
        <v>136</v>
      </c>
      <c r="C38" s="382" t="s">
        <v>133</v>
      </c>
      <c r="D38" s="375">
        <v>400</v>
      </c>
      <c r="E38" s="375">
        <v>115</v>
      </c>
      <c r="F38" s="375">
        <v>515</v>
      </c>
      <c r="G38" s="376">
        <v>169</v>
      </c>
      <c r="H38" s="376">
        <v>83</v>
      </c>
      <c r="I38" s="376">
        <v>43</v>
      </c>
      <c r="J38" s="376">
        <v>3</v>
      </c>
      <c r="K38" s="376" t="s">
        <v>67</v>
      </c>
    </row>
    <row r="39" spans="1:11">
      <c r="A39" s="381"/>
      <c r="B39" s="648" t="s">
        <v>137</v>
      </c>
      <c r="C39" s="382" t="s">
        <v>133</v>
      </c>
      <c r="D39" s="375">
        <v>36</v>
      </c>
      <c r="E39" s="375">
        <v>51</v>
      </c>
      <c r="F39" s="375">
        <v>87</v>
      </c>
      <c r="G39" s="383" t="s">
        <v>67</v>
      </c>
      <c r="H39" s="383" t="s">
        <v>67</v>
      </c>
      <c r="I39" s="383" t="s">
        <v>67</v>
      </c>
      <c r="J39" s="383" t="s">
        <v>67</v>
      </c>
      <c r="K39" s="383" t="s">
        <v>67</v>
      </c>
    </row>
    <row r="40" customHeight="1" spans="1:11">
      <c r="A40" s="381"/>
      <c r="B40" s="648" t="s">
        <v>138</v>
      </c>
      <c r="C40" s="382" t="s">
        <v>133</v>
      </c>
      <c r="D40" s="375">
        <v>5612</v>
      </c>
      <c r="E40" s="375">
        <v>0</v>
      </c>
      <c r="F40" s="375">
        <v>5612</v>
      </c>
      <c r="G40" s="376">
        <v>35</v>
      </c>
      <c r="H40" s="376">
        <v>157</v>
      </c>
      <c r="I40" s="376">
        <v>53</v>
      </c>
      <c r="J40" s="428" t="s">
        <v>67</v>
      </c>
      <c r="K40" s="428" t="s">
        <v>67</v>
      </c>
    </row>
    <row r="41" customHeight="1" spans="1:11">
      <c r="A41" s="381"/>
      <c r="B41" s="373" t="s">
        <v>139</v>
      </c>
      <c r="C41" s="379" t="s">
        <v>130</v>
      </c>
      <c r="D41" s="375">
        <v>-2043</v>
      </c>
      <c r="E41" s="375">
        <v>51</v>
      </c>
      <c r="F41" s="375">
        <v>-1992</v>
      </c>
      <c r="G41" s="376">
        <v>-2868</v>
      </c>
      <c r="H41" s="376">
        <v>-1496</v>
      </c>
      <c r="I41" s="376">
        <v>-936</v>
      </c>
      <c r="J41" s="376">
        <v>-803</v>
      </c>
      <c r="K41" s="376">
        <v>-783</v>
      </c>
    </row>
    <row r="42" ht="14.25" spans="1:11">
      <c r="A42" s="384"/>
      <c r="B42" s="385" t="s">
        <v>140</v>
      </c>
      <c r="C42" s="386" t="s">
        <v>130</v>
      </c>
      <c r="D42" s="387">
        <v>0</v>
      </c>
      <c r="E42" s="387">
        <v>543</v>
      </c>
      <c r="F42" s="388">
        <v>543</v>
      </c>
      <c r="G42" s="389" t="s">
        <v>67</v>
      </c>
      <c r="H42" s="389" t="s">
        <v>67</v>
      </c>
      <c r="I42" s="389" t="s">
        <v>67</v>
      </c>
      <c r="J42" s="389" t="s">
        <v>67</v>
      </c>
      <c r="K42" s="389" t="s">
        <v>67</v>
      </c>
    </row>
    <row r="43" ht="14.25" spans="1:12">
      <c r="A43" s="366" t="s">
        <v>141</v>
      </c>
      <c r="B43" s="366"/>
      <c r="C43" s="366"/>
      <c r="D43" s="390"/>
      <c r="E43" s="390"/>
      <c r="F43" s="391"/>
      <c r="G43" s="392"/>
      <c r="H43" s="392"/>
      <c r="I43" s="392"/>
      <c r="J43" s="392"/>
      <c r="K43" s="392"/>
      <c r="L43" s="392"/>
    </row>
    <row r="44" spans="1:12">
      <c r="A44" s="366" t="s">
        <v>142</v>
      </c>
      <c r="B44" s="366"/>
      <c r="C44" s="366"/>
      <c r="D44" s="390"/>
      <c r="E44" s="390"/>
      <c r="F44" s="391"/>
      <c r="G44" s="392"/>
      <c r="H44" s="392"/>
      <c r="I44" s="392"/>
      <c r="J44" s="392"/>
      <c r="K44" s="392"/>
      <c r="L44" s="392"/>
    </row>
    <row r="45" ht="14.25" spans="1:12">
      <c r="A45" s="393" t="s">
        <v>143</v>
      </c>
      <c r="B45" s="393"/>
      <c r="C45" s="393"/>
      <c r="D45" s="393"/>
      <c r="E45" s="393"/>
      <c r="F45" s="393"/>
      <c r="G45" s="393"/>
      <c r="H45" s="393"/>
      <c r="I45" s="393"/>
      <c r="J45" s="393"/>
      <c r="K45" s="393"/>
      <c r="L45" s="332"/>
    </row>
    <row r="46" ht="14.25" spans="1:11">
      <c r="A46" s="394"/>
      <c r="B46" s="395"/>
      <c r="C46" s="395"/>
      <c r="D46" s="396">
        <v>2025</v>
      </c>
      <c r="E46" s="396"/>
      <c r="F46" s="396"/>
      <c r="G46" s="395">
        <v>2024</v>
      </c>
      <c r="H46" s="395">
        <v>2023</v>
      </c>
      <c r="I46" s="395">
        <v>2022</v>
      </c>
      <c r="J46" s="395">
        <v>2021</v>
      </c>
      <c r="K46" s="395">
        <v>2020</v>
      </c>
    </row>
    <row r="47" ht="14.25" customHeight="1" spans="1:11">
      <c r="A47" s="395"/>
      <c r="B47" s="395"/>
      <c r="C47" s="395"/>
      <c r="D47" s="397" t="s">
        <v>78</v>
      </c>
      <c r="E47" s="397" t="s">
        <v>79</v>
      </c>
      <c r="F47" s="397" t="s">
        <v>121</v>
      </c>
      <c r="G47" s="397"/>
      <c r="H47" s="397"/>
      <c r="I47" s="397"/>
      <c r="J47" s="397"/>
      <c r="K47" s="397"/>
    </row>
    <row r="48" ht="14.25" customHeight="1" spans="1:11">
      <c r="A48" s="398" t="s">
        <v>144</v>
      </c>
      <c r="B48" s="398"/>
      <c r="C48" s="399" t="s">
        <v>133</v>
      </c>
      <c r="D48" s="400">
        <v>21515.17</v>
      </c>
      <c r="E48" s="401">
        <v>652.41</v>
      </c>
      <c r="F48" s="400">
        <v>22167.58</v>
      </c>
      <c r="G48" s="402">
        <v>19602.54</v>
      </c>
      <c r="H48" s="402">
        <v>19022.46</v>
      </c>
      <c r="I48" s="402">
        <v>16294.54</v>
      </c>
      <c r="J48" s="402">
        <v>15236.89</v>
      </c>
      <c r="K48" s="402">
        <v>14271.21</v>
      </c>
    </row>
    <row r="49" ht="14.25" customHeight="1" spans="1:11">
      <c r="A49" s="398" t="s">
        <v>122</v>
      </c>
      <c r="B49" s="398"/>
      <c r="C49" s="399" t="s">
        <v>133</v>
      </c>
      <c r="D49" s="403">
        <v>10766.82</v>
      </c>
      <c r="E49" s="403">
        <v>148.21</v>
      </c>
      <c r="F49" s="400">
        <v>10915.026</v>
      </c>
      <c r="G49" s="402">
        <v>10047.03</v>
      </c>
      <c r="H49" s="402">
        <v>10137.58</v>
      </c>
      <c r="I49" s="402">
        <v>8419.35</v>
      </c>
      <c r="J49" s="402">
        <v>8777.92</v>
      </c>
      <c r="K49" s="402">
        <v>9153.24</v>
      </c>
    </row>
    <row r="50" ht="14.25" customHeight="1" spans="1:11">
      <c r="A50" s="404" t="s">
        <v>145</v>
      </c>
      <c r="B50" s="404"/>
      <c r="C50" s="399" t="s">
        <v>133</v>
      </c>
      <c r="D50" s="405">
        <v>0.03</v>
      </c>
      <c r="E50" s="406">
        <v>0</v>
      </c>
      <c r="F50" s="407">
        <v>0.026</v>
      </c>
      <c r="G50" s="408">
        <v>0</v>
      </c>
      <c r="H50" s="408">
        <v>4.42</v>
      </c>
      <c r="I50" s="408">
        <v>7.09</v>
      </c>
      <c r="J50" s="408">
        <v>18.41</v>
      </c>
      <c r="K50" s="408">
        <v>22.79</v>
      </c>
    </row>
    <row r="51" ht="14.25" customHeight="1" spans="1:11">
      <c r="A51" s="404" t="s">
        <v>146</v>
      </c>
      <c r="B51" s="404"/>
      <c r="C51" s="399" t="s">
        <v>133</v>
      </c>
      <c r="D51" s="405">
        <v>7252.89</v>
      </c>
      <c r="E51" s="406">
        <v>26.06</v>
      </c>
      <c r="F51" s="407">
        <v>7278.95</v>
      </c>
      <c r="G51" s="408">
        <v>6797.82</v>
      </c>
      <c r="H51" s="408">
        <v>6704.81</v>
      </c>
      <c r="I51" s="408">
        <v>4654.41</v>
      </c>
      <c r="J51" s="408">
        <v>4163.55</v>
      </c>
      <c r="K51" s="408">
        <v>3091.8</v>
      </c>
    </row>
    <row r="52" ht="14.25" customHeight="1" spans="1:11">
      <c r="A52" s="404" t="s">
        <v>147</v>
      </c>
      <c r="B52" s="404"/>
      <c r="C52" s="399" t="s">
        <v>133</v>
      </c>
      <c r="D52" s="405">
        <v>20.74</v>
      </c>
      <c r="E52" s="406">
        <v>3.15</v>
      </c>
      <c r="F52" s="407">
        <v>23.89</v>
      </c>
      <c r="G52" s="408">
        <v>17.03</v>
      </c>
      <c r="H52" s="408">
        <v>7.54</v>
      </c>
      <c r="I52" s="408">
        <v>12.71</v>
      </c>
      <c r="J52" s="408">
        <v>18.7</v>
      </c>
      <c r="K52" s="408">
        <v>18.14</v>
      </c>
    </row>
    <row r="53" ht="14.25" customHeight="1" spans="1:11">
      <c r="A53" s="404" t="s">
        <v>148</v>
      </c>
      <c r="B53" s="404"/>
      <c r="C53" s="399" t="s">
        <v>133</v>
      </c>
      <c r="D53" s="405">
        <v>2691.94</v>
      </c>
      <c r="E53" s="406">
        <v>0</v>
      </c>
      <c r="F53" s="407">
        <v>2691.94</v>
      </c>
      <c r="G53" s="408">
        <v>2824.36</v>
      </c>
      <c r="H53" s="408">
        <v>3151.64</v>
      </c>
      <c r="I53" s="408">
        <v>3545.46</v>
      </c>
      <c r="J53" s="408">
        <v>4265.43</v>
      </c>
      <c r="K53" s="408">
        <v>5744.37</v>
      </c>
    </row>
    <row r="54" ht="14.25" customHeight="1" spans="1:11">
      <c r="A54" s="404" t="s">
        <v>149</v>
      </c>
      <c r="B54" s="404"/>
      <c r="C54" s="399" t="s">
        <v>133</v>
      </c>
      <c r="D54" s="405">
        <v>326.96</v>
      </c>
      <c r="E54" s="406">
        <v>119</v>
      </c>
      <c r="F54" s="407">
        <v>445.96</v>
      </c>
      <c r="G54" s="408">
        <v>331.68</v>
      </c>
      <c r="H54" s="408">
        <v>264.19</v>
      </c>
      <c r="I54" s="408">
        <v>183.81</v>
      </c>
      <c r="J54" s="408">
        <v>247.77</v>
      </c>
      <c r="K54" s="408">
        <v>157.95</v>
      </c>
    </row>
    <row r="55" ht="14.25" customHeight="1" spans="1:11">
      <c r="A55" s="404" t="s">
        <v>150</v>
      </c>
      <c r="B55" s="404"/>
      <c r="C55" s="399" t="s">
        <v>133</v>
      </c>
      <c r="D55" s="405">
        <v>474.26</v>
      </c>
      <c r="E55" s="406">
        <v>0</v>
      </c>
      <c r="F55" s="407">
        <v>474.26</v>
      </c>
      <c r="G55" s="408">
        <v>76.14</v>
      </c>
      <c r="H55" s="408">
        <v>4.98</v>
      </c>
      <c r="I55" s="408">
        <v>15.88</v>
      </c>
      <c r="J55" s="408">
        <v>64.06</v>
      </c>
      <c r="K55" s="408">
        <v>118.19</v>
      </c>
    </row>
    <row r="56" ht="14.25" customHeight="1" spans="1:11">
      <c r="A56" s="398" t="s">
        <v>131</v>
      </c>
      <c r="B56" s="398"/>
      <c r="C56" s="399" t="s">
        <v>133</v>
      </c>
      <c r="D56" s="403">
        <v>10748.35</v>
      </c>
      <c r="E56" s="403">
        <v>504.2</v>
      </c>
      <c r="F56" s="400">
        <v>11252.55</v>
      </c>
      <c r="G56" s="402">
        <v>9555.5</v>
      </c>
      <c r="H56" s="402">
        <v>8884.88</v>
      </c>
      <c r="I56" s="402">
        <v>7875.19</v>
      </c>
      <c r="J56" s="402">
        <v>6458.25</v>
      </c>
      <c r="K56" s="402">
        <v>5117.37</v>
      </c>
    </row>
    <row r="57" ht="14.25" customHeight="1" spans="1:11">
      <c r="A57" s="404" t="s">
        <v>151</v>
      </c>
      <c r="B57" s="404"/>
      <c r="C57" s="399" t="s">
        <v>133</v>
      </c>
      <c r="D57" s="405">
        <v>11315.92</v>
      </c>
      <c r="E57" s="406">
        <v>339.17</v>
      </c>
      <c r="F57" s="407">
        <v>11655.09</v>
      </c>
      <c r="G57" s="408">
        <v>10372.16</v>
      </c>
      <c r="H57" s="408">
        <v>9300.31</v>
      </c>
      <c r="I57" s="408">
        <v>8126.68</v>
      </c>
      <c r="J57" s="408">
        <v>6681.2</v>
      </c>
      <c r="K57" s="408">
        <v>5335</v>
      </c>
    </row>
    <row r="58" ht="14.25" customHeight="1" spans="1:11">
      <c r="A58" s="409" t="s">
        <v>152</v>
      </c>
      <c r="B58" s="409"/>
      <c r="C58" s="410" t="s">
        <v>133</v>
      </c>
      <c r="D58" s="411">
        <v>-567.57</v>
      </c>
      <c r="E58" s="411">
        <v>14.25</v>
      </c>
      <c r="F58" s="412">
        <v>-553.32</v>
      </c>
      <c r="G58" s="413">
        <v>-816.66</v>
      </c>
      <c r="H58" s="413">
        <v>-415.43</v>
      </c>
      <c r="I58" s="413">
        <v>-251.49</v>
      </c>
      <c r="J58" s="413">
        <v>-222.95</v>
      </c>
      <c r="K58" s="413">
        <v>-217.63</v>
      </c>
    </row>
    <row r="59" ht="14.25" customHeight="1" spans="1:11">
      <c r="A59" s="414" t="s">
        <v>153</v>
      </c>
      <c r="B59" s="415"/>
      <c r="C59" s="399" t="s">
        <v>133</v>
      </c>
      <c r="D59" s="416">
        <v>0</v>
      </c>
      <c r="E59" s="416">
        <v>150.78</v>
      </c>
      <c r="F59" s="407">
        <v>150.78</v>
      </c>
      <c r="G59" s="417" t="s">
        <v>67</v>
      </c>
      <c r="H59" s="417" t="s">
        <v>67</v>
      </c>
      <c r="I59" s="417" t="s">
        <v>67</v>
      </c>
      <c r="J59" s="417" t="s">
        <v>67</v>
      </c>
      <c r="K59" s="417" t="s">
        <v>67</v>
      </c>
    </row>
    <row r="60" ht="14.25" customHeight="1" spans="1:12">
      <c r="A60" s="393" t="s">
        <v>154</v>
      </c>
      <c r="B60" s="393"/>
      <c r="C60" s="393"/>
      <c r="D60" s="393"/>
      <c r="E60" s="393"/>
      <c r="F60" s="393"/>
      <c r="G60" s="393"/>
      <c r="H60" s="393"/>
      <c r="I60" s="393"/>
      <c r="J60" s="393"/>
      <c r="K60" s="393"/>
      <c r="L60" s="332"/>
    </row>
    <row r="61" ht="14.25" customHeight="1" spans="1:11">
      <c r="A61" s="394"/>
      <c r="B61" s="395"/>
      <c r="C61" s="395"/>
      <c r="D61" s="396">
        <v>2025</v>
      </c>
      <c r="E61" s="396"/>
      <c r="F61" s="396"/>
      <c r="G61" s="395">
        <v>2024</v>
      </c>
      <c r="H61" s="395">
        <v>2023</v>
      </c>
      <c r="I61" s="395">
        <v>2022</v>
      </c>
      <c r="J61" s="395">
        <v>2021</v>
      </c>
      <c r="K61" s="395">
        <v>2020</v>
      </c>
    </row>
    <row r="62" ht="14.25" customHeight="1" spans="1:11">
      <c r="A62" s="395"/>
      <c r="B62" s="395"/>
      <c r="C62" s="395"/>
      <c r="D62" s="397" t="s">
        <v>78</v>
      </c>
      <c r="E62" s="397" t="s">
        <v>79</v>
      </c>
      <c r="F62" s="397" t="s">
        <v>121</v>
      </c>
      <c r="G62" s="397"/>
      <c r="H62" s="397"/>
      <c r="I62" s="397"/>
      <c r="J62" s="397"/>
      <c r="K62" s="397"/>
    </row>
    <row r="63" ht="14.25" customHeight="1" spans="1:11">
      <c r="A63" s="418" t="s">
        <v>144</v>
      </c>
      <c r="B63" s="418"/>
      <c r="C63" s="419" t="s">
        <v>130</v>
      </c>
      <c r="D63" s="420">
        <v>77454.6</v>
      </c>
      <c r="E63" s="420">
        <v>2348.68</v>
      </c>
      <c r="F63" s="420">
        <v>79803.27</v>
      </c>
      <c r="G63" s="402">
        <v>70569.14</v>
      </c>
      <c r="H63" s="402">
        <v>68480.86</v>
      </c>
      <c r="I63" s="402">
        <v>58660.344</v>
      </c>
      <c r="J63" s="402">
        <v>54852.804</v>
      </c>
      <c r="K63" s="402">
        <v>51376.356</v>
      </c>
    </row>
    <row r="64" ht="14.25" customHeight="1" spans="1:11">
      <c r="A64" s="418" t="s">
        <v>122</v>
      </c>
      <c r="B64" s="418"/>
      <c r="C64" s="419" t="s">
        <v>130</v>
      </c>
      <c r="D64" s="420">
        <v>38760.54</v>
      </c>
      <c r="E64" s="420">
        <v>533.56</v>
      </c>
      <c r="F64" s="420">
        <v>39294.09</v>
      </c>
      <c r="G64" s="402">
        <v>36169.31</v>
      </c>
      <c r="H64" s="402">
        <v>36495.29</v>
      </c>
      <c r="I64" s="402">
        <v>30309.66</v>
      </c>
      <c r="J64" s="402">
        <v>31600.512</v>
      </c>
      <c r="K64" s="402">
        <v>32951.664</v>
      </c>
    </row>
    <row r="65" ht="14.25" customHeight="1" spans="1:11">
      <c r="A65" s="429" t="s">
        <v>145</v>
      </c>
      <c r="B65" s="429"/>
      <c r="C65" s="419" t="s">
        <v>130</v>
      </c>
      <c r="D65" s="408">
        <v>0.09</v>
      </c>
      <c r="E65" s="408">
        <v>0</v>
      </c>
      <c r="F65" s="408">
        <v>0.09</v>
      </c>
      <c r="G65" s="408">
        <v>0</v>
      </c>
      <c r="H65" s="408">
        <v>15.91</v>
      </c>
      <c r="I65" s="408">
        <v>25.524</v>
      </c>
      <c r="J65" s="408">
        <v>66.276</v>
      </c>
      <c r="K65" s="408">
        <v>82.044</v>
      </c>
    </row>
    <row r="66" ht="14.25" customHeight="1" spans="1:11">
      <c r="A66" s="429" t="s">
        <v>146</v>
      </c>
      <c r="B66" s="429"/>
      <c r="C66" s="419" t="s">
        <v>130</v>
      </c>
      <c r="D66" s="408">
        <v>26110.4</v>
      </c>
      <c r="E66" s="408">
        <v>93.82</v>
      </c>
      <c r="F66" s="408">
        <v>26204.22</v>
      </c>
      <c r="G66" s="408">
        <v>24472.15</v>
      </c>
      <c r="H66" s="408">
        <v>24137.32</v>
      </c>
      <c r="I66" s="408">
        <v>16755.876</v>
      </c>
      <c r="J66" s="408">
        <v>14988.78</v>
      </c>
      <c r="K66" s="408">
        <v>11130.48</v>
      </c>
    </row>
    <row r="67" ht="14.25" customHeight="1" spans="1:11">
      <c r="A67" s="429" t="s">
        <v>147</v>
      </c>
      <c r="B67" s="429"/>
      <c r="C67" s="419" t="s">
        <v>130</v>
      </c>
      <c r="D67" s="408">
        <v>74.66</v>
      </c>
      <c r="E67" s="408">
        <v>11.34</v>
      </c>
      <c r="F67" s="408">
        <v>86</v>
      </c>
      <c r="G67" s="408">
        <v>61.31</v>
      </c>
      <c r="H67" s="408">
        <v>27.14</v>
      </c>
      <c r="I67" s="408">
        <v>45.756</v>
      </c>
      <c r="J67" s="408">
        <v>67.32</v>
      </c>
      <c r="K67" s="408">
        <v>65.304</v>
      </c>
    </row>
    <row r="68" ht="14.25" customHeight="1" spans="1:11">
      <c r="A68" s="429" t="s">
        <v>148</v>
      </c>
      <c r="B68" s="429"/>
      <c r="C68" s="419" t="s">
        <v>130</v>
      </c>
      <c r="D68" s="408">
        <v>9690.98</v>
      </c>
      <c r="E68" s="408">
        <v>0</v>
      </c>
      <c r="F68" s="408">
        <v>9690.98</v>
      </c>
      <c r="G68" s="408">
        <v>10167.71</v>
      </c>
      <c r="H68" s="408">
        <v>11345.9</v>
      </c>
      <c r="I68" s="408">
        <v>12763.656</v>
      </c>
      <c r="J68" s="408">
        <v>15355.548</v>
      </c>
      <c r="K68" s="408">
        <v>20679.732</v>
      </c>
    </row>
    <row r="69" ht="14.25" customHeight="1" spans="1:11">
      <c r="A69" s="429" t="s">
        <v>149</v>
      </c>
      <c r="B69" s="429"/>
      <c r="C69" s="419" t="s">
        <v>130</v>
      </c>
      <c r="D69" s="408">
        <v>1177.06</v>
      </c>
      <c r="E69" s="408">
        <v>428.4</v>
      </c>
      <c r="F69" s="408">
        <v>1605.46</v>
      </c>
      <c r="G69" s="408">
        <v>1194.05</v>
      </c>
      <c r="H69" s="408">
        <v>951.08</v>
      </c>
      <c r="I69" s="408">
        <v>661.716</v>
      </c>
      <c r="J69" s="408">
        <v>891.972</v>
      </c>
      <c r="K69" s="408">
        <v>568.62</v>
      </c>
    </row>
    <row r="70" ht="14.25" customHeight="1" spans="1:11">
      <c r="A70" s="429" t="s">
        <v>150</v>
      </c>
      <c r="B70" s="429"/>
      <c r="C70" s="419" t="s">
        <v>130</v>
      </c>
      <c r="D70" s="408">
        <v>1707.34</v>
      </c>
      <c r="E70" s="408">
        <v>0</v>
      </c>
      <c r="F70" s="408">
        <v>1707.34</v>
      </c>
      <c r="G70" s="408">
        <v>274.11</v>
      </c>
      <c r="H70" s="408">
        <v>17.93</v>
      </c>
      <c r="I70" s="408">
        <v>57.168</v>
      </c>
      <c r="J70" s="408">
        <v>230.616</v>
      </c>
      <c r="K70" s="408">
        <v>425.484</v>
      </c>
    </row>
    <row r="71" spans="1:11">
      <c r="A71" s="418" t="s">
        <v>131</v>
      </c>
      <c r="B71" s="418"/>
      <c r="C71" s="419" t="s">
        <v>130</v>
      </c>
      <c r="D71" s="420">
        <v>38694.06</v>
      </c>
      <c r="E71" s="420">
        <v>1815.12</v>
      </c>
      <c r="F71" s="420">
        <v>40509.18</v>
      </c>
      <c r="G71" s="402">
        <v>34399.8</v>
      </c>
      <c r="H71" s="402">
        <v>31985.57</v>
      </c>
      <c r="I71" s="402">
        <v>28350.684</v>
      </c>
      <c r="J71" s="402">
        <v>23249.7</v>
      </c>
      <c r="K71" s="402">
        <v>18422.532</v>
      </c>
    </row>
    <row r="72" ht="14.45" customHeight="1" spans="1:13">
      <c r="A72" s="429" t="s">
        <v>151</v>
      </c>
      <c r="B72" s="429"/>
      <c r="C72" s="419" t="s">
        <v>130</v>
      </c>
      <c r="D72" s="408">
        <v>40737.31</v>
      </c>
      <c r="E72" s="408">
        <v>1221.01</v>
      </c>
      <c r="F72" s="408">
        <v>41958.32</v>
      </c>
      <c r="G72" s="408">
        <v>37339.78</v>
      </c>
      <c r="H72" s="408">
        <v>33481.11</v>
      </c>
      <c r="I72" s="408">
        <v>29256.048</v>
      </c>
      <c r="J72" s="408">
        <v>24052.32</v>
      </c>
      <c r="K72" s="408">
        <v>19206</v>
      </c>
      <c r="L72" s="485"/>
      <c r="M72" s="486"/>
    </row>
    <row r="73" ht="14.45" customHeight="1" spans="1:12">
      <c r="A73" s="429" t="s">
        <v>152</v>
      </c>
      <c r="B73" s="429"/>
      <c r="C73" s="419" t="s">
        <v>130</v>
      </c>
      <c r="D73" s="408">
        <v>-2043.25</v>
      </c>
      <c r="E73" s="408">
        <v>51.3</v>
      </c>
      <c r="F73" s="408">
        <v>-1991.95</v>
      </c>
      <c r="G73" s="408">
        <v>-2939.97</v>
      </c>
      <c r="H73" s="408">
        <v>-1495.55</v>
      </c>
      <c r="I73" s="408">
        <v>-905.364</v>
      </c>
      <c r="J73" s="408">
        <v>-802.62</v>
      </c>
      <c r="K73" s="408">
        <v>-783.468</v>
      </c>
      <c r="L73" s="486"/>
    </row>
    <row r="74" ht="14.45" customHeight="1" spans="1:11">
      <c r="A74" s="430" t="s">
        <v>153</v>
      </c>
      <c r="B74" s="431"/>
      <c r="C74" s="419" t="s">
        <v>130</v>
      </c>
      <c r="D74" s="408">
        <v>0</v>
      </c>
      <c r="E74" s="408">
        <v>542.81</v>
      </c>
      <c r="F74" s="408">
        <v>542.81</v>
      </c>
      <c r="G74" s="432" t="s">
        <v>67</v>
      </c>
      <c r="H74" s="432" t="s">
        <v>67</v>
      </c>
      <c r="I74" s="432" t="s">
        <v>67</v>
      </c>
      <c r="J74" s="432" t="s">
        <v>67</v>
      </c>
      <c r="K74" s="432" t="s">
        <v>67</v>
      </c>
    </row>
    <row r="75" ht="15" customHeight="1" spans="1:11">
      <c r="A75" s="433" t="s">
        <v>155</v>
      </c>
      <c r="B75" s="433"/>
      <c r="C75" s="433"/>
      <c r="D75" s="433"/>
      <c r="E75" s="433"/>
      <c r="F75" s="433"/>
      <c r="G75" s="433"/>
      <c r="H75" s="433"/>
      <c r="I75" s="433"/>
      <c r="J75" s="433"/>
      <c r="K75" s="433"/>
    </row>
    <row r="76" ht="14.25" spans="1:11">
      <c r="A76" s="434" t="s">
        <v>47</v>
      </c>
      <c r="B76" s="434"/>
      <c r="C76" s="434" t="s">
        <v>48</v>
      </c>
      <c r="D76" s="435">
        <v>2025</v>
      </c>
      <c r="E76" s="435"/>
      <c r="F76" s="435"/>
      <c r="G76" s="436">
        <v>2024</v>
      </c>
      <c r="H76" s="436">
        <v>2023</v>
      </c>
      <c r="I76" s="436">
        <v>2022</v>
      </c>
      <c r="J76" s="436">
        <v>2021</v>
      </c>
      <c r="K76" s="436">
        <v>2020</v>
      </c>
    </row>
    <row r="77" spans="1:11">
      <c r="A77" s="434"/>
      <c r="B77" s="434"/>
      <c r="C77" s="434"/>
      <c r="D77" s="437" t="s">
        <v>78</v>
      </c>
      <c r="E77" s="437" t="s">
        <v>79</v>
      </c>
      <c r="F77" s="437" t="s">
        <v>121</v>
      </c>
      <c r="G77" s="437"/>
      <c r="H77" s="437"/>
      <c r="I77" s="437"/>
      <c r="J77" s="437"/>
      <c r="K77" s="437"/>
    </row>
    <row r="78" ht="14.45" customHeight="1" spans="1:11">
      <c r="A78" s="438" t="s">
        <v>156</v>
      </c>
      <c r="B78" s="438"/>
      <c r="C78" s="439" t="s">
        <v>157</v>
      </c>
      <c r="D78" s="440">
        <v>50.04</v>
      </c>
      <c r="E78" s="441">
        <v>22.72</v>
      </c>
      <c r="F78" s="441">
        <v>49.24</v>
      </c>
      <c r="G78" s="442">
        <v>51.25</v>
      </c>
      <c r="H78" s="442">
        <v>53.2926866451552</v>
      </c>
      <c r="I78" s="442">
        <v>51.67</v>
      </c>
      <c r="J78" s="442">
        <v>57.61</v>
      </c>
      <c r="K78" s="442">
        <v>64.14</v>
      </c>
    </row>
    <row r="79" ht="14.45" customHeight="1" spans="1:11">
      <c r="A79" s="438" t="s">
        <v>158</v>
      </c>
      <c r="B79" s="438"/>
      <c r="C79" s="439" t="s">
        <v>157</v>
      </c>
      <c r="D79" s="440">
        <v>49.96</v>
      </c>
      <c r="E79" s="441">
        <v>77.28</v>
      </c>
      <c r="F79" s="441">
        <v>50.76</v>
      </c>
      <c r="G79" s="442">
        <v>48.759</v>
      </c>
      <c r="H79" s="442">
        <v>46.7073133548447</v>
      </c>
      <c r="I79" s="442">
        <v>48.33</v>
      </c>
      <c r="J79" s="442">
        <v>42.39</v>
      </c>
      <c r="K79" s="442">
        <v>35.86</v>
      </c>
    </row>
    <row r="80" ht="14.45" customHeight="1" spans="1:11">
      <c r="A80" s="443" t="s">
        <v>159</v>
      </c>
      <c r="B80" s="443"/>
      <c r="C80" s="444" t="s">
        <v>157</v>
      </c>
      <c r="D80" s="445">
        <v>28.24</v>
      </c>
      <c r="E80" s="446">
        <v>41.07</v>
      </c>
      <c r="F80" s="446">
        <v>28.62</v>
      </c>
      <c r="G80" s="447">
        <v>27.09</v>
      </c>
      <c r="H80" s="447">
        <v>21.48</v>
      </c>
      <c r="I80" s="447">
        <v>16.21</v>
      </c>
      <c r="J80" s="487" t="s">
        <v>67</v>
      </c>
      <c r="K80" s="487" t="s">
        <v>67</v>
      </c>
    </row>
    <row r="81" ht="15" customHeight="1" spans="1:11">
      <c r="A81" s="448" t="s">
        <v>160</v>
      </c>
      <c r="B81" s="448"/>
      <c r="C81" s="448"/>
      <c r="D81" s="448"/>
      <c r="E81" s="448"/>
      <c r="F81" s="448"/>
      <c r="G81" s="448"/>
      <c r="H81" s="448"/>
      <c r="I81" s="448"/>
      <c r="J81" s="448"/>
      <c r="K81" s="448"/>
    </row>
    <row r="82" spans="1:11">
      <c r="A82" s="449" t="s">
        <v>161</v>
      </c>
      <c r="B82" s="449"/>
      <c r="C82" s="450" t="s">
        <v>162</v>
      </c>
      <c r="D82" s="451">
        <v>1103.76</v>
      </c>
      <c r="E82" s="451">
        <v>0</v>
      </c>
      <c r="F82" s="451">
        <v>1103.76</v>
      </c>
      <c r="G82" s="452">
        <v>767.36</v>
      </c>
      <c r="H82" s="452">
        <v>244.05</v>
      </c>
      <c r="I82" s="452">
        <v>167.48</v>
      </c>
      <c r="J82" s="452">
        <v>117</v>
      </c>
      <c r="K82" s="488" t="s">
        <v>67</v>
      </c>
    </row>
    <row r="83" ht="14.25" customHeight="1" spans="1:11">
      <c r="A83" s="429" t="s">
        <v>163</v>
      </c>
      <c r="B83" s="429"/>
      <c r="C83" s="419" t="s">
        <v>164</v>
      </c>
      <c r="D83" s="453">
        <v>952.46</v>
      </c>
      <c r="E83" s="453">
        <v>0</v>
      </c>
      <c r="F83" s="453">
        <v>952.46</v>
      </c>
      <c r="G83" s="454">
        <v>564.54</v>
      </c>
      <c r="H83" s="454">
        <v>380.9</v>
      </c>
      <c r="I83" s="454">
        <v>257.46</v>
      </c>
      <c r="J83" s="454">
        <v>113.26</v>
      </c>
      <c r="K83" s="327" t="s">
        <v>67</v>
      </c>
    </row>
    <row r="84" ht="14.45" customHeight="1" spans="1:11">
      <c r="A84" s="649" t="s">
        <v>165</v>
      </c>
      <c r="B84" s="429"/>
      <c r="C84" s="419" t="s">
        <v>164</v>
      </c>
      <c r="D84" s="453">
        <v>166.2</v>
      </c>
      <c r="E84" s="453">
        <v>0</v>
      </c>
      <c r="F84" s="453">
        <v>166.2</v>
      </c>
      <c r="G84" s="454">
        <v>360.03</v>
      </c>
      <c r="H84" s="454">
        <v>262.01</v>
      </c>
      <c r="I84" s="454">
        <v>201.43</v>
      </c>
      <c r="J84" s="454">
        <v>107.1</v>
      </c>
      <c r="K84" s="327" t="s">
        <v>67</v>
      </c>
    </row>
    <row r="85" ht="14.45" customHeight="1" spans="1:11">
      <c r="A85" s="649" t="s">
        <v>136</v>
      </c>
      <c r="B85" s="429"/>
      <c r="C85" s="419" t="s">
        <v>164</v>
      </c>
      <c r="D85" s="453">
        <v>718.55</v>
      </c>
      <c r="E85" s="453">
        <v>0</v>
      </c>
      <c r="F85" s="453">
        <v>718.55</v>
      </c>
      <c r="G85" s="454">
        <v>169.23</v>
      </c>
      <c r="H85" s="454">
        <v>83.05</v>
      </c>
      <c r="I85" s="454">
        <v>31.49</v>
      </c>
      <c r="J85" s="489">
        <v>6.16</v>
      </c>
      <c r="K85" s="327" t="s">
        <v>67</v>
      </c>
    </row>
    <row r="86" ht="14.45" customHeight="1" spans="1:11">
      <c r="A86" s="650" t="s">
        <v>166</v>
      </c>
      <c r="B86" s="456"/>
      <c r="C86" s="419" t="s">
        <v>164</v>
      </c>
      <c r="D86" s="457">
        <v>36.07</v>
      </c>
      <c r="E86" s="457">
        <v>0</v>
      </c>
      <c r="F86" s="457">
        <v>36.07</v>
      </c>
      <c r="G86" s="457" t="s">
        <v>67</v>
      </c>
      <c r="H86" s="457" t="s">
        <v>67</v>
      </c>
      <c r="I86" s="457" t="s">
        <v>67</v>
      </c>
      <c r="J86" s="457" t="s">
        <v>67</v>
      </c>
      <c r="K86" s="457" t="s">
        <v>67</v>
      </c>
    </row>
    <row r="87" ht="14.45" customHeight="1" spans="1:11">
      <c r="A87" s="651" t="s">
        <v>98</v>
      </c>
      <c r="B87" s="458"/>
      <c r="C87" s="459" t="s">
        <v>164</v>
      </c>
      <c r="D87" s="460">
        <v>31.64</v>
      </c>
      <c r="E87" s="460">
        <v>0</v>
      </c>
      <c r="F87" s="460">
        <v>31.64</v>
      </c>
      <c r="G87" s="460">
        <v>35.27</v>
      </c>
      <c r="H87" s="460">
        <v>35.84</v>
      </c>
      <c r="I87" s="460">
        <v>24.54</v>
      </c>
      <c r="J87" s="460" t="s">
        <v>67</v>
      </c>
      <c r="K87" s="460" t="s">
        <v>67</v>
      </c>
    </row>
    <row r="88" s="332" customFormat="1" ht="14.45" customHeight="1" spans="1:12">
      <c r="A88" s="461" t="s">
        <v>114</v>
      </c>
      <c r="B88" s="461"/>
      <c r="C88" s="461"/>
      <c r="D88" s="461"/>
      <c r="E88" s="461"/>
      <c r="F88" s="461"/>
      <c r="G88" s="461"/>
      <c r="H88" s="462"/>
      <c r="I88" s="462"/>
      <c r="J88" s="462"/>
      <c r="K88" s="335"/>
      <c r="L88" s="335"/>
    </row>
    <row r="89" s="331" customFormat="1" ht="14.45" customHeight="1" spans="1:287">
      <c r="A89" s="463" t="s">
        <v>167</v>
      </c>
      <c r="B89" s="463"/>
      <c r="C89" s="463"/>
      <c r="D89" s="463"/>
      <c r="E89" s="463"/>
      <c r="F89" s="463"/>
      <c r="G89" s="463"/>
      <c r="H89" s="463"/>
      <c r="I89" s="463"/>
      <c r="J89" s="463"/>
      <c r="K89" s="335"/>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5"/>
      <c r="AV89" s="335"/>
      <c r="AW89" s="335"/>
      <c r="AX89" s="335"/>
      <c r="AY89" s="335"/>
      <c r="AZ89" s="335"/>
      <c r="BA89" s="335"/>
      <c r="BB89" s="335"/>
      <c r="BC89" s="335"/>
      <c r="BD89" s="335"/>
      <c r="BE89" s="335"/>
      <c r="BF89" s="335"/>
      <c r="BG89" s="335"/>
      <c r="BH89" s="335"/>
      <c r="BI89" s="335"/>
      <c r="BJ89" s="335"/>
      <c r="BK89" s="335"/>
      <c r="BL89" s="335"/>
      <c r="BM89" s="335"/>
      <c r="BN89" s="335"/>
      <c r="BO89" s="335"/>
      <c r="BP89" s="335"/>
      <c r="BQ89" s="335"/>
      <c r="BR89" s="335"/>
      <c r="BS89" s="335"/>
      <c r="BT89" s="335"/>
      <c r="BU89" s="335"/>
      <c r="BV89" s="335"/>
      <c r="BW89" s="335"/>
      <c r="BX89" s="335"/>
      <c r="BY89" s="335"/>
      <c r="BZ89" s="335"/>
      <c r="CA89" s="335"/>
      <c r="CB89" s="335"/>
      <c r="CC89" s="335"/>
      <c r="CD89" s="335"/>
      <c r="CE89" s="335"/>
      <c r="CF89" s="335"/>
      <c r="CG89" s="335"/>
      <c r="CH89" s="335"/>
      <c r="CI89" s="335"/>
      <c r="CJ89" s="335"/>
      <c r="CK89" s="335"/>
      <c r="CL89" s="335"/>
      <c r="CM89" s="335"/>
      <c r="CN89" s="335"/>
      <c r="CO89" s="335"/>
      <c r="CP89" s="335"/>
      <c r="CQ89" s="335"/>
      <c r="CR89" s="335"/>
      <c r="CS89" s="335"/>
      <c r="CT89" s="335"/>
      <c r="CU89" s="335"/>
      <c r="CV89" s="335"/>
      <c r="CW89" s="335"/>
      <c r="CX89" s="335"/>
      <c r="CY89" s="335"/>
      <c r="CZ89" s="335"/>
      <c r="DA89" s="335"/>
      <c r="DB89" s="335"/>
      <c r="DC89" s="335"/>
      <c r="DD89" s="335"/>
      <c r="DE89" s="335"/>
      <c r="DF89" s="335"/>
      <c r="DG89" s="335"/>
      <c r="DH89" s="335"/>
      <c r="DI89" s="335"/>
      <c r="DJ89" s="335"/>
      <c r="DK89" s="335"/>
      <c r="DL89" s="335"/>
      <c r="DM89" s="335"/>
      <c r="DN89" s="335"/>
      <c r="DO89" s="335"/>
      <c r="DP89" s="335"/>
      <c r="DQ89" s="335"/>
      <c r="DR89" s="335"/>
      <c r="DS89" s="335"/>
      <c r="DT89" s="335"/>
      <c r="DU89" s="335"/>
      <c r="DV89" s="335"/>
      <c r="DW89" s="335"/>
      <c r="DX89" s="335"/>
      <c r="DY89" s="335"/>
      <c r="DZ89" s="335"/>
      <c r="EA89" s="335"/>
      <c r="EB89" s="335"/>
      <c r="EC89" s="335"/>
      <c r="ED89" s="335"/>
      <c r="EE89" s="335"/>
      <c r="EF89" s="335"/>
      <c r="EG89" s="335"/>
      <c r="EH89" s="335"/>
      <c r="EI89" s="335"/>
      <c r="EJ89" s="335"/>
      <c r="EK89" s="335"/>
      <c r="EL89" s="335"/>
      <c r="EM89" s="335"/>
      <c r="EN89" s="335"/>
      <c r="EO89" s="335"/>
      <c r="EP89" s="335"/>
      <c r="EQ89" s="335"/>
      <c r="ER89" s="335"/>
      <c r="ES89" s="335"/>
      <c r="ET89" s="335"/>
      <c r="EU89" s="335"/>
      <c r="EV89" s="335"/>
      <c r="EW89" s="335"/>
      <c r="EX89" s="335"/>
      <c r="EY89" s="335"/>
      <c r="EZ89" s="335"/>
      <c r="FA89" s="335"/>
      <c r="FB89" s="335"/>
      <c r="FC89" s="335"/>
      <c r="FD89" s="335"/>
      <c r="FE89" s="335"/>
      <c r="FF89" s="335"/>
      <c r="FG89" s="335"/>
      <c r="FH89" s="335"/>
      <c r="FI89" s="335"/>
      <c r="FJ89" s="335"/>
      <c r="FK89" s="335"/>
      <c r="FL89" s="335"/>
      <c r="FM89" s="335"/>
      <c r="FN89" s="335"/>
      <c r="FO89" s="335"/>
      <c r="FP89" s="335"/>
      <c r="FQ89" s="335"/>
      <c r="FR89" s="335"/>
      <c r="FS89" s="335"/>
      <c r="FT89" s="335"/>
      <c r="FU89" s="335"/>
      <c r="FV89" s="335"/>
      <c r="FW89" s="335"/>
      <c r="FX89" s="335"/>
      <c r="FY89" s="335"/>
      <c r="FZ89" s="335"/>
      <c r="GA89" s="335"/>
      <c r="GB89" s="335"/>
      <c r="GC89" s="335"/>
      <c r="GD89" s="335"/>
      <c r="GE89" s="335"/>
      <c r="GF89" s="335"/>
      <c r="GG89" s="335"/>
      <c r="GH89" s="335"/>
      <c r="GI89" s="335"/>
      <c r="GJ89" s="335"/>
      <c r="GK89" s="335"/>
      <c r="GL89" s="335"/>
      <c r="GM89" s="335"/>
      <c r="GN89" s="335"/>
      <c r="GO89" s="335"/>
      <c r="GP89" s="335"/>
      <c r="GQ89" s="335"/>
      <c r="GR89" s="335"/>
      <c r="GS89" s="335"/>
      <c r="GT89" s="335"/>
      <c r="GU89" s="335"/>
      <c r="GV89" s="335"/>
      <c r="GW89" s="335"/>
      <c r="GX89" s="335"/>
      <c r="GY89" s="335"/>
      <c r="GZ89" s="335"/>
      <c r="HA89" s="335"/>
      <c r="HB89" s="335"/>
      <c r="HC89" s="335"/>
      <c r="HD89" s="335"/>
      <c r="HE89" s="335"/>
      <c r="HF89" s="335"/>
      <c r="HG89" s="335"/>
      <c r="HH89" s="335"/>
      <c r="HI89" s="335"/>
      <c r="HJ89" s="335"/>
      <c r="HK89" s="335"/>
      <c r="HL89" s="335"/>
      <c r="HM89" s="335"/>
      <c r="HN89" s="335"/>
      <c r="HO89" s="335"/>
      <c r="HP89" s="335"/>
      <c r="HQ89" s="335"/>
      <c r="HR89" s="335"/>
      <c r="HS89" s="335"/>
      <c r="HT89" s="335"/>
      <c r="HU89" s="335"/>
      <c r="HV89" s="335"/>
      <c r="HW89" s="335"/>
      <c r="HX89" s="335"/>
      <c r="HY89" s="335"/>
      <c r="HZ89" s="335"/>
      <c r="IA89" s="335"/>
      <c r="IB89" s="335"/>
      <c r="IC89" s="335"/>
      <c r="ID89" s="335"/>
      <c r="IE89" s="335"/>
      <c r="IF89" s="335"/>
      <c r="IG89" s="335"/>
      <c r="IH89" s="335"/>
      <c r="II89" s="335"/>
      <c r="IJ89" s="335"/>
      <c r="IK89" s="335"/>
      <c r="IL89" s="335"/>
      <c r="IM89" s="335"/>
      <c r="IN89" s="335"/>
      <c r="IO89" s="335"/>
      <c r="IP89" s="335"/>
      <c r="IQ89" s="335"/>
      <c r="IR89" s="335"/>
      <c r="IS89" s="335"/>
      <c r="IT89" s="335"/>
      <c r="IU89" s="335"/>
      <c r="IV89" s="335"/>
      <c r="IW89" s="335"/>
      <c r="IX89" s="335"/>
      <c r="IY89" s="335"/>
      <c r="IZ89" s="335"/>
      <c r="JA89" s="335"/>
      <c r="JB89" s="335"/>
      <c r="JC89" s="335"/>
      <c r="JD89" s="335"/>
      <c r="JE89" s="335"/>
      <c r="JF89" s="335"/>
      <c r="JG89" s="335"/>
      <c r="JH89" s="335"/>
      <c r="JI89" s="335"/>
      <c r="JJ89" s="335"/>
      <c r="JK89" s="335"/>
      <c r="JL89" s="335"/>
      <c r="JM89" s="335"/>
      <c r="JN89" s="335"/>
      <c r="JO89" s="335"/>
      <c r="JP89" s="335"/>
      <c r="JQ89" s="335"/>
      <c r="JR89" s="335"/>
      <c r="JS89" s="335"/>
      <c r="JT89" s="335"/>
      <c r="JU89" s="335"/>
      <c r="JV89" s="335"/>
      <c r="JW89" s="335"/>
      <c r="JX89" s="335"/>
      <c r="JY89" s="335"/>
      <c r="JZ89" s="335"/>
      <c r="KA89" s="335"/>
    </row>
    <row r="90" ht="14.45" customHeight="1" spans="1:11">
      <c r="A90" s="464" t="s">
        <v>168</v>
      </c>
      <c r="B90" s="464"/>
      <c r="C90" s="464"/>
      <c r="D90" s="464"/>
      <c r="E90" s="464"/>
      <c r="F90" s="464"/>
      <c r="G90" s="464"/>
      <c r="H90" s="464"/>
      <c r="I90" s="464"/>
      <c r="J90" s="464"/>
      <c r="K90" s="464"/>
    </row>
    <row r="91" ht="14.45" customHeight="1" spans="1:10">
      <c r="A91" s="463" t="s">
        <v>169</v>
      </c>
      <c r="B91" s="463"/>
      <c r="C91" s="463"/>
      <c r="D91" s="463"/>
      <c r="E91" s="463"/>
      <c r="F91" s="463"/>
      <c r="G91" s="463"/>
      <c r="H91" s="463"/>
      <c r="I91" s="463"/>
      <c r="J91" s="463"/>
    </row>
    <row r="92" ht="14.45" customHeight="1" spans="1:8">
      <c r="A92" s="464"/>
      <c r="B92" s="464"/>
      <c r="C92" s="464"/>
      <c r="D92" s="464"/>
      <c r="E92" s="464"/>
      <c r="F92" s="464"/>
      <c r="G92" s="464"/>
      <c r="H92" s="464"/>
    </row>
    <row r="93" customHeight="1" spans="1:10">
      <c r="A93" s="353" t="s">
        <v>170</v>
      </c>
      <c r="B93" s="353"/>
      <c r="C93" s="353"/>
      <c r="D93" s="353"/>
      <c r="E93" s="353"/>
      <c r="F93" s="353"/>
      <c r="G93" s="353"/>
      <c r="H93" s="353"/>
      <c r="I93" s="353"/>
      <c r="J93" s="353"/>
    </row>
    <row r="94" ht="14.25" spans="1:11">
      <c r="A94" s="340" t="s">
        <v>171</v>
      </c>
      <c r="B94" s="340"/>
      <c r="C94" s="340" t="s">
        <v>48</v>
      </c>
      <c r="D94" s="341" t="s">
        <v>78</v>
      </c>
      <c r="E94" s="341" t="s">
        <v>79</v>
      </c>
      <c r="F94" s="341" t="s">
        <v>80</v>
      </c>
      <c r="G94" s="341">
        <v>2024</v>
      </c>
      <c r="H94" s="341">
        <v>2023</v>
      </c>
      <c r="I94" s="341">
        <v>2022</v>
      </c>
      <c r="J94" s="341">
        <v>2021</v>
      </c>
      <c r="K94" s="341">
        <v>2020</v>
      </c>
    </row>
    <row r="95" spans="1:11">
      <c r="A95" s="465" t="s">
        <v>172</v>
      </c>
      <c r="B95" s="465"/>
      <c r="C95" s="466" t="s">
        <v>173</v>
      </c>
      <c r="D95" s="356">
        <v>78.73</v>
      </c>
      <c r="E95" s="356">
        <v>60.25</v>
      </c>
      <c r="F95" s="356">
        <v>138.98</v>
      </c>
      <c r="G95" s="466">
        <v>72.52</v>
      </c>
      <c r="H95" s="466">
        <v>66.13</v>
      </c>
      <c r="I95" s="466">
        <v>72.71</v>
      </c>
      <c r="J95" s="466">
        <v>60.56</v>
      </c>
      <c r="K95" s="466">
        <v>50.77</v>
      </c>
    </row>
    <row r="96" spans="1:11">
      <c r="A96" s="465" t="s">
        <v>174</v>
      </c>
      <c r="B96" s="465"/>
      <c r="C96" s="465" t="s">
        <v>175</v>
      </c>
      <c r="D96" s="467">
        <v>225.52</v>
      </c>
      <c r="E96" s="467">
        <v>16844.89</v>
      </c>
      <c r="F96" s="467">
        <v>394.07</v>
      </c>
      <c r="G96" s="468">
        <v>238.84</v>
      </c>
      <c r="H96" s="466">
        <v>225.39</v>
      </c>
      <c r="I96" s="466">
        <v>269</v>
      </c>
      <c r="J96" s="466">
        <v>269.04</v>
      </c>
      <c r="K96" s="466">
        <v>296.04</v>
      </c>
    </row>
    <row r="97" spans="1:12">
      <c r="A97" s="465" t="s">
        <v>176</v>
      </c>
      <c r="B97" s="465"/>
      <c r="C97" s="465" t="s">
        <v>173</v>
      </c>
      <c r="D97" s="469">
        <v>51.53</v>
      </c>
      <c r="E97" s="469">
        <v>0</v>
      </c>
      <c r="F97" s="469">
        <v>51.53</v>
      </c>
      <c r="G97" s="466">
        <v>59.16</v>
      </c>
      <c r="H97" s="466">
        <v>46.4</v>
      </c>
      <c r="I97" s="468">
        <v>51.52</v>
      </c>
      <c r="J97" s="466">
        <v>42.29</v>
      </c>
      <c r="K97" s="466">
        <v>20.82</v>
      </c>
      <c r="L97" s="423"/>
    </row>
    <row r="98" spans="1:11">
      <c r="A98" s="465" t="s">
        <v>177</v>
      </c>
      <c r="B98" s="465"/>
      <c r="C98" s="465" t="s">
        <v>157</v>
      </c>
      <c r="D98" s="469">
        <v>93.56</v>
      </c>
      <c r="E98" s="469">
        <v>75</v>
      </c>
      <c r="F98" s="469">
        <v>90.52</v>
      </c>
      <c r="G98" s="466">
        <v>93.46</v>
      </c>
      <c r="H98" s="466">
        <v>94.8</v>
      </c>
      <c r="I98" s="466">
        <v>94.29</v>
      </c>
      <c r="J98" s="466">
        <v>92.02</v>
      </c>
      <c r="K98" s="466">
        <v>91.86</v>
      </c>
    </row>
    <row r="99" spans="1:11">
      <c r="A99" s="470" t="s">
        <v>178</v>
      </c>
      <c r="B99" s="470"/>
      <c r="C99" s="470"/>
      <c r="D99" s="470"/>
      <c r="E99" s="470"/>
      <c r="F99" s="470"/>
      <c r="G99" s="470"/>
      <c r="H99" s="470"/>
      <c r="I99" s="470"/>
      <c r="J99" s="470"/>
      <c r="K99" s="470"/>
    </row>
    <row r="100" spans="1:11">
      <c r="A100" s="652" t="s">
        <v>179</v>
      </c>
      <c r="B100" s="344"/>
      <c r="C100" s="471" t="s">
        <v>173</v>
      </c>
      <c r="D100" s="471">
        <v>70.86</v>
      </c>
      <c r="E100" s="471">
        <v>8.27</v>
      </c>
      <c r="F100" s="472">
        <v>79.13</v>
      </c>
      <c r="G100" s="473">
        <v>57.4</v>
      </c>
      <c r="H100" s="473">
        <v>55.47</v>
      </c>
      <c r="I100" s="473">
        <v>61.96</v>
      </c>
      <c r="J100" s="473">
        <v>40.47</v>
      </c>
      <c r="K100" s="473">
        <v>35.59</v>
      </c>
    </row>
    <row r="101" spans="1:11">
      <c r="A101" s="653" t="s">
        <v>180</v>
      </c>
      <c r="B101" s="472"/>
      <c r="C101" s="471" t="s">
        <v>173</v>
      </c>
      <c r="D101" s="471">
        <v>7.87</v>
      </c>
      <c r="E101" s="471">
        <v>51.98</v>
      </c>
      <c r="F101" s="472">
        <v>59.85</v>
      </c>
      <c r="G101" s="473">
        <v>15.12</v>
      </c>
      <c r="H101" s="473">
        <v>10.66</v>
      </c>
      <c r="I101" s="473">
        <v>10.75</v>
      </c>
      <c r="J101" s="473">
        <v>20.09</v>
      </c>
      <c r="K101" s="473">
        <v>15.18</v>
      </c>
    </row>
    <row r="102" ht="14.25" customHeight="1" spans="1:13">
      <c r="A102" s="470" t="s">
        <v>181</v>
      </c>
      <c r="B102" s="470"/>
      <c r="C102" s="470"/>
      <c r="D102" s="470"/>
      <c r="E102" s="470"/>
      <c r="F102" s="470"/>
      <c r="G102" s="470"/>
      <c r="H102" s="470"/>
      <c r="I102" s="470"/>
      <c r="J102" s="470"/>
      <c r="K102" s="470"/>
      <c r="L102" s="424"/>
      <c r="M102" s="426"/>
    </row>
    <row r="103" ht="14.25" customHeight="1" spans="1:12">
      <c r="A103" s="654" t="s">
        <v>182</v>
      </c>
      <c r="B103" s="474"/>
      <c r="C103" s="475" t="s">
        <v>173</v>
      </c>
      <c r="D103" s="476">
        <v>58.34</v>
      </c>
      <c r="E103" s="476">
        <v>42.82</v>
      </c>
      <c r="F103" s="476">
        <v>101.16</v>
      </c>
      <c r="G103" s="247">
        <v>46.7</v>
      </c>
      <c r="H103" s="247">
        <v>47.09</v>
      </c>
      <c r="I103" s="247">
        <v>65.09</v>
      </c>
      <c r="J103" s="247">
        <v>43.11</v>
      </c>
      <c r="K103" s="247">
        <v>34.83</v>
      </c>
      <c r="L103" s="424"/>
    </row>
    <row r="104" ht="14.45" customHeight="1" spans="1:11">
      <c r="A104" s="654" t="s">
        <v>183</v>
      </c>
      <c r="B104" s="474"/>
      <c r="C104" s="471" t="s">
        <v>173</v>
      </c>
      <c r="D104" s="476">
        <v>2.51</v>
      </c>
      <c r="E104" s="476" t="s">
        <v>67</v>
      </c>
      <c r="F104" s="476">
        <v>2.51</v>
      </c>
      <c r="G104" s="247"/>
      <c r="H104" s="247"/>
      <c r="I104" s="247"/>
      <c r="J104" s="247"/>
      <c r="K104" s="247"/>
    </row>
    <row r="105" ht="14.25" customHeight="1" spans="1:12">
      <c r="A105" s="654" t="s">
        <v>184</v>
      </c>
      <c r="B105" s="474"/>
      <c r="C105" s="475" t="s">
        <v>173</v>
      </c>
      <c r="D105" s="476">
        <v>16.01</v>
      </c>
      <c r="E105" s="476">
        <v>7.96</v>
      </c>
      <c r="F105" s="476">
        <v>23.97</v>
      </c>
      <c r="G105" s="247">
        <v>22.72</v>
      </c>
      <c r="H105" s="247">
        <v>13.97</v>
      </c>
      <c r="I105" s="247">
        <v>3.08</v>
      </c>
      <c r="J105" s="247">
        <v>8.78</v>
      </c>
      <c r="K105" s="247">
        <v>7.71</v>
      </c>
      <c r="L105" s="426"/>
    </row>
    <row r="106" ht="14.25" customHeight="1" spans="1:11">
      <c r="A106" s="654" t="s">
        <v>185</v>
      </c>
      <c r="B106" s="474"/>
      <c r="C106" s="471" t="s">
        <v>173</v>
      </c>
      <c r="D106" s="476">
        <v>10.76</v>
      </c>
      <c r="E106" s="476" t="s">
        <v>67</v>
      </c>
      <c r="F106" s="476">
        <v>10.76</v>
      </c>
      <c r="G106" s="247"/>
      <c r="H106" s="247"/>
      <c r="I106" s="247"/>
      <c r="J106" s="247"/>
      <c r="K106" s="247"/>
    </row>
    <row r="107" ht="14.25" customHeight="1" spans="1:11">
      <c r="A107" s="654" t="s">
        <v>186</v>
      </c>
      <c r="B107" s="474"/>
      <c r="C107" s="475" t="s">
        <v>173</v>
      </c>
      <c r="D107" s="476">
        <v>4.38</v>
      </c>
      <c r="E107" s="476">
        <v>9.47</v>
      </c>
      <c r="F107" s="476">
        <v>13.85</v>
      </c>
      <c r="G107" s="247">
        <v>3.1</v>
      </c>
      <c r="H107" s="247">
        <v>5.08</v>
      </c>
      <c r="I107" s="247">
        <v>4.54</v>
      </c>
      <c r="J107" s="247">
        <v>4.58</v>
      </c>
      <c r="K107" s="247">
        <v>3.71</v>
      </c>
    </row>
    <row r="108" ht="14.25" customHeight="1" spans="1:11">
      <c r="A108" s="470" t="s">
        <v>187</v>
      </c>
      <c r="B108" s="470"/>
      <c r="C108" s="470"/>
      <c r="D108" s="470"/>
      <c r="E108" s="470"/>
      <c r="F108" s="470"/>
      <c r="G108" s="470"/>
      <c r="H108" s="470"/>
      <c r="I108" s="470"/>
      <c r="J108" s="470"/>
      <c r="K108" s="470"/>
    </row>
    <row r="109" ht="14.25" customHeight="1" spans="1:11">
      <c r="A109" s="654" t="s">
        <v>179</v>
      </c>
      <c r="B109" s="474"/>
      <c r="C109" s="475" t="s">
        <v>173</v>
      </c>
      <c r="D109" s="476">
        <v>45.61</v>
      </c>
      <c r="E109" s="476">
        <v>0</v>
      </c>
      <c r="F109" s="476">
        <v>45.61</v>
      </c>
      <c r="G109" s="247">
        <v>57.43</v>
      </c>
      <c r="H109" s="247">
        <v>36.31</v>
      </c>
      <c r="I109" s="247">
        <v>46.9</v>
      </c>
      <c r="J109" s="161" t="s">
        <v>67</v>
      </c>
      <c r="K109" s="161" t="s">
        <v>67</v>
      </c>
    </row>
    <row r="110" spans="1:11">
      <c r="A110" s="654" t="s">
        <v>180</v>
      </c>
      <c r="B110" s="474"/>
      <c r="C110" s="475" t="s">
        <v>173</v>
      </c>
      <c r="D110" s="476">
        <v>5.92</v>
      </c>
      <c r="E110" s="476">
        <v>0</v>
      </c>
      <c r="F110" s="476">
        <v>5.92</v>
      </c>
      <c r="G110" s="247">
        <v>1.73</v>
      </c>
      <c r="H110" s="247">
        <v>10.09</v>
      </c>
      <c r="I110" s="247">
        <v>4.62</v>
      </c>
      <c r="J110" s="161" t="s">
        <v>67</v>
      </c>
      <c r="K110" s="161" t="s">
        <v>67</v>
      </c>
    </row>
    <row r="111" ht="14.25" customHeight="1" spans="1:11">
      <c r="A111" s="470" t="s">
        <v>188</v>
      </c>
      <c r="B111" s="470"/>
      <c r="C111" s="470"/>
      <c r="D111" s="470"/>
      <c r="E111" s="470"/>
      <c r="F111" s="470"/>
      <c r="G111" s="470"/>
      <c r="H111" s="470"/>
      <c r="I111" s="470"/>
      <c r="J111" s="470"/>
      <c r="K111" s="470"/>
    </row>
    <row r="112" ht="14.25" customHeight="1" spans="1:11">
      <c r="A112" s="654" t="s">
        <v>189</v>
      </c>
      <c r="B112" s="474"/>
      <c r="C112" s="475" t="s">
        <v>173</v>
      </c>
      <c r="D112" s="476">
        <v>46.86</v>
      </c>
      <c r="E112" s="476">
        <v>0</v>
      </c>
      <c r="F112" s="476">
        <v>46.86</v>
      </c>
      <c r="G112" s="247">
        <v>54.72</v>
      </c>
      <c r="H112" s="247">
        <v>46.19</v>
      </c>
      <c r="I112" s="247">
        <v>51.48</v>
      </c>
      <c r="J112" s="161" t="s">
        <v>67</v>
      </c>
      <c r="K112" s="161" t="s">
        <v>67</v>
      </c>
    </row>
    <row r="113" spans="1:11">
      <c r="A113" s="654" t="s">
        <v>190</v>
      </c>
      <c r="B113" s="474"/>
      <c r="C113" s="475" t="s">
        <v>173</v>
      </c>
      <c r="D113" s="476" t="s">
        <v>67</v>
      </c>
      <c r="E113" s="476">
        <v>0</v>
      </c>
      <c r="F113" s="476" t="s">
        <v>67</v>
      </c>
      <c r="G113" s="247">
        <v>0</v>
      </c>
      <c r="H113" s="247">
        <v>0</v>
      </c>
      <c r="I113" s="247">
        <v>0</v>
      </c>
      <c r="J113" s="161" t="s">
        <v>67</v>
      </c>
      <c r="K113" s="161" t="s">
        <v>67</v>
      </c>
    </row>
    <row r="114" ht="14.25" customHeight="1" spans="1:11">
      <c r="A114" s="654" t="s">
        <v>191</v>
      </c>
      <c r="B114" s="474"/>
      <c r="C114" s="475" t="s">
        <v>173</v>
      </c>
      <c r="D114" s="476">
        <v>4.67</v>
      </c>
      <c r="E114" s="476">
        <v>0</v>
      </c>
      <c r="F114" s="476">
        <v>4.67</v>
      </c>
      <c r="G114" s="247">
        <v>4.44</v>
      </c>
      <c r="H114" s="247">
        <v>0.21</v>
      </c>
      <c r="I114" s="247">
        <v>0.04</v>
      </c>
      <c r="J114" s="161" t="s">
        <v>67</v>
      </c>
      <c r="K114" s="161" t="s">
        <v>67</v>
      </c>
    </row>
    <row r="115" ht="14.25" customHeight="1" spans="1:11">
      <c r="A115" s="470" t="s">
        <v>192</v>
      </c>
      <c r="B115" s="470"/>
      <c r="C115" s="470"/>
      <c r="D115" s="470"/>
      <c r="E115" s="470"/>
      <c r="F115" s="470"/>
      <c r="G115" s="470"/>
      <c r="H115" s="470"/>
      <c r="I115" s="470"/>
      <c r="J115" s="470"/>
      <c r="K115" s="470"/>
    </row>
    <row r="116" ht="14.25" customHeight="1" spans="1:11">
      <c r="A116" s="655" t="s">
        <v>193</v>
      </c>
      <c r="B116" s="477"/>
      <c r="C116" s="474" t="s">
        <v>173</v>
      </c>
      <c r="D116" s="345">
        <v>14.24</v>
      </c>
      <c r="E116" s="345">
        <v>0</v>
      </c>
      <c r="F116" s="345">
        <v>14.24</v>
      </c>
      <c r="G116" s="360">
        <v>21.42</v>
      </c>
      <c r="H116" s="360">
        <v>12.42</v>
      </c>
      <c r="I116" s="345">
        <v>10.06</v>
      </c>
      <c r="J116" s="345">
        <v>8.81</v>
      </c>
      <c r="K116" s="345">
        <v>6.48</v>
      </c>
    </row>
    <row r="117" ht="14.25" spans="1:11">
      <c r="A117" s="646" t="s">
        <v>194</v>
      </c>
      <c r="B117" s="347"/>
      <c r="C117" s="478" t="s">
        <v>157</v>
      </c>
      <c r="D117" s="351">
        <v>18.09</v>
      </c>
      <c r="E117" s="351">
        <v>0</v>
      </c>
      <c r="F117" s="351">
        <v>10.25</v>
      </c>
      <c r="G117" s="351">
        <v>29.53</v>
      </c>
      <c r="H117" s="351">
        <v>18.77</v>
      </c>
      <c r="I117" s="351">
        <v>13.83</v>
      </c>
      <c r="J117" s="351">
        <v>14.55</v>
      </c>
      <c r="K117" s="351">
        <v>12.77</v>
      </c>
    </row>
    <row r="118" ht="14.45" customHeight="1" spans="1:10">
      <c r="A118" s="479" t="s">
        <v>114</v>
      </c>
      <c r="B118" s="480"/>
      <c r="C118" s="481"/>
      <c r="D118" s="481"/>
      <c r="E118" s="481"/>
      <c r="F118" s="481"/>
      <c r="H118" s="481"/>
      <c r="I118" s="481"/>
      <c r="J118" s="481"/>
    </row>
    <row r="119" ht="14.45" customHeight="1" spans="1:11">
      <c r="A119" s="482" t="s">
        <v>195</v>
      </c>
      <c r="B119" s="482"/>
      <c r="C119" s="482"/>
      <c r="D119" s="482"/>
      <c r="E119" s="482"/>
      <c r="F119" s="482"/>
      <c r="G119" s="482"/>
      <c r="H119" s="482"/>
      <c r="I119" s="482"/>
      <c r="J119" s="482"/>
      <c r="K119" s="332"/>
    </row>
    <row r="120" ht="14.45" customHeight="1" spans="1:11">
      <c r="A120" s="482" t="s">
        <v>196</v>
      </c>
      <c r="B120" s="482"/>
      <c r="C120" s="482"/>
      <c r="D120" s="482"/>
      <c r="E120" s="482"/>
      <c r="F120" s="482"/>
      <c r="G120" s="482"/>
      <c r="H120" s="482"/>
      <c r="I120" s="482"/>
      <c r="J120" s="482"/>
      <c r="K120" s="482"/>
    </row>
    <row r="121" ht="14.45" customHeight="1" spans="1:11">
      <c r="A121" s="482" t="s">
        <v>197</v>
      </c>
      <c r="B121" s="482"/>
      <c r="C121" s="482"/>
      <c r="D121" s="482"/>
      <c r="E121" s="482"/>
      <c r="F121" s="482"/>
      <c r="G121" s="482"/>
      <c r="H121" s="482"/>
      <c r="I121" s="482"/>
      <c r="J121" s="490"/>
      <c r="K121" s="490"/>
    </row>
    <row r="122" ht="14.45" customHeight="1" spans="1:11">
      <c r="A122" s="482" t="s">
        <v>198</v>
      </c>
      <c r="B122" s="482"/>
      <c r="C122" s="482"/>
      <c r="D122" s="482"/>
      <c r="E122" s="482"/>
      <c r="F122" s="482"/>
      <c r="G122" s="482"/>
      <c r="H122" s="482"/>
      <c r="I122" s="482"/>
      <c r="J122" s="339"/>
      <c r="K122" s="339"/>
    </row>
    <row r="123" ht="14.45" customHeight="1" spans="1:11">
      <c r="A123" s="482"/>
      <c r="B123" s="482"/>
      <c r="C123" s="482"/>
      <c r="D123" s="482"/>
      <c r="E123" s="482"/>
      <c r="F123" s="482"/>
      <c r="G123" s="482"/>
      <c r="H123" s="482"/>
      <c r="I123" s="482"/>
      <c r="J123" s="339"/>
      <c r="K123" s="339"/>
    </row>
    <row r="124" ht="14.25" spans="1:11">
      <c r="A124" s="339" t="s">
        <v>199</v>
      </c>
      <c r="B124" s="339"/>
      <c r="C124" s="339"/>
      <c r="D124" s="339"/>
      <c r="E124" s="339"/>
      <c r="F124" s="339"/>
      <c r="G124" s="339"/>
      <c r="H124" s="339"/>
      <c r="I124" s="339"/>
      <c r="J124" s="339"/>
      <c r="K124" s="339"/>
    </row>
    <row r="125" customHeight="1" spans="1:11">
      <c r="A125" s="340" t="s">
        <v>47</v>
      </c>
      <c r="B125" s="340"/>
      <c r="C125" s="340" t="s">
        <v>48</v>
      </c>
      <c r="D125" s="341" t="s">
        <v>78</v>
      </c>
      <c r="E125" s="341" t="s">
        <v>79</v>
      </c>
      <c r="F125" s="341" t="s">
        <v>80</v>
      </c>
      <c r="G125" s="341">
        <v>2024</v>
      </c>
      <c r="H125" s="341">
        <v>2023</v>
      </c>
      <c r="I125" s="341">
        <v>2022</v>
      </c>
      <c r="J125" s="341">
        <v>2021</v>
      </c>
      <c r="K125" s="341">
        <v>2020</v>
      </c>
    </row>
    <row r="126" spans="1:11">
      <c r="A126" s="470" t="s">
        <v>200</v>
      </c>
      <c r="B126" s="470"/>
      <c r="C126" s="470"/>
      <c r="D126" s="470"/>
      <c r="E126" s="470"/>
      <c r="F126" s="470"/>
      <c r="G126" s="470"/>
      <c r="H126" s="470"/>
      <c r="I126" s="470"/>
      <c r="J126" s="470"/>
      <c r="K126" s="470"/>
    </row>
    <row r="127" spans="1:11">
      <c r="A127" s="342" t="s">
        <v>201</v>
      </c>
      <c r="B127" s="342"/>
      <c r="C127" s="342" t="s">
        <v>59</v>
      </c>
      <c r="D127" s="343">
        <v>240.15</v>
      </c>
      <c r="E127" s="343" t="s">
        <v>67</v>
      </c>
      <c r="F127" s="343">
        <v>240.15</v>
      </c>
      <c r="G127" s="343">
        <v>310.2035</v>
      </c>
      <c r="H127" s="343">
        <v>294.06</v>
      </c>
      <c r="I127" s="247">
        <v>373.51</v>
      </c>
      <c r="J127" s="247">
        <v>524.13</v>
      </c>
      <c r="K127" s="247">
        <v>299.82</v>
      </c>
    </row>
    <row r="128" ht="14.25" spans="1:11">
      <c r="A128" s="342" t="s">
        <v>202</v>
      </c>
      <c r="B128" s="342"/>
      <c r="C128" s="342" t="s">
        <v>59</v>
      </c>
      <c r="D128" s="483">
        <v>23.49</v>
      </c>
      <c r="E128" s="343" t="s">
        <v>67</v>
      </c>
      <c r="F128" s="483">
        <v>23.49</v>
      </c>
      <c r="G128" s="484">
        <v>44.93738534489</v>
      </c>
      <c r="H128" s="343">
        <v>28.14</v>
      </c>
      <c r="I128" s="247">
        <v>45.92</v>
      </c>
      <c r="J128" s="247">
        <v>27.6</v>
      </c>
      <c r="K128" s="247">
        <v>3.58</v>
      </c>
    </row>
    <row r="129" spans="1:11">
      <c r="A129" s="342" t="s">
        <v>203</v>
      </c>
      <c r="B129" s="342"/>
      <c r="C129" s="342" t="s">
        <v>59</v>
      </c>
      <c r="D129" s="343">
        <v>2.47</v>
      </c>
      <c r="E129" s="343" t="s">
        <v>67</v>
      </c>
      <c r="F129" s="343">
        <v>2.47</v>
      </c>
      <c r="G129" s="343">
        <v>2.2975559685643</v>
      </c>
      <c r="H129" s="343">
        <v>2.14</v>
      </c>
      <c r="I129" s="247">
        <v>1.57</v>
      </c>
      <c r="J129" s="247">
        <v>2.26</v>
      </c>
      <c r="K129" s="247">
        <v>0.73</v>
      </c>
    </row>
    <row r="130" spans="1:11">
      <c r="A130" s="342" t="s">
        <v>204</v>
      </c>
      <c r="B130" s="342"/>
      <c r="C130" s="342" t="s">
        <v>59</v>
      </c>
      <c r="D130" s="343">
        <v>0.81</v>
      </c>
      <c r="E130" s="343" t="s">
        <v>67</v>
      </c>
      <c r="F130" s="343">
        <v>0.81</v>
      </c>
      <c r="G130" s="343">
        <v>1.26654262</v>
      </c>
      <c r="H130" s="343">
        <v>0.59</v>
      </c>
      <c r="I130" s="247">
        <v>0.8</v>
      </c>
      <c r="J130" s="247">
        <v>1.27</v>
      </c>
      <c r="K130" s="247">
        <v>0.46</v>
      </c>
    </row>
    <row r="131" spans="1:11">
      <c r="A131" s="470" t="s">
        <v>205</v>
      </c>
      <c r="B131" s="470"/>
      <c r="C131" s="470"/>
      <c r="D131" s="470"/>
      <c r="E131" s="470"/>
      <c r="F131" s="470"/>
      <c r="G131" s="470"/>
      <c r="H131" s="470"/>
      <c r="I131" s="470"/>
      <c r="J131" s="470"/>
      <c r="K131" s="470"/>
    </row>
    <row r="132" spans="1:11">
      <c r="A132" s="491" t="s">
        <v>201</v>
      </c>
      <c r="B132" s="491"/>
      <c r="C132" s="491" t="s">
        <v>206</v>
      </c>
      <c r="D132" s="343">
        <v>687.91</v>
      </c>
      <c r="E132" s="343" t="s">
        <v>67</v>
      </c>
      <c r="F132" s="343">
        <v>680.94</v>
      </c>
      <c r="G132" s="492">
        <v>1147.62671106178</v>
      </c>
      <c r="H132" s="493">
        <v>1002.25</v>
      </c>
      <c r="I132" s="492">
        <v>1381.83</v>
      </c>
      <c r="J132" s="492">
        <v>2328.43</v>
      </c>
      <c r="K132" s="492">
        <v>1748.21</v>
      </c>
    </row>
    <row r="133" spans="1:11">
      <c r="A133" s="491" t="s">
        <v>202</v>
      </c>
      <c r="B133" s="491"/>
      <c r="C133" s="491" t="s">
        <v>206</v>
      </c>
      <c r="D133" s="343">
        <v>67.29</v>
      </c>
      <c r="E133" s="343" t="s">
        <v>67</v>
      </c>
      <c r="F133" s="343">
        <v>66.6</v>
      </c>
      <c r="G133" s="494">
        <v>166.250038271883</v>
      </c>
      <c r="H133" s="493">
        <v>95.91</v>
      </c>
      <c r="I133" s="492">
        <v>169.89</v>
      </c>
      <c r="J133" s="492">
        <v>122.61</v>
      </c>
      <c r="K133" s="492">
        <v>20.87</v>
      </c>
    </row>
    <row r="134" s="332" customFormat="1" spans="1:11">
      <c r="A134" s="491" t="s">
        <v>203</v>
      </c>
      <c r="B134" s="491"/>
      <c r="C134" s="491" t="s">
        <v>206</v>
      </c>
      <c r="D134" s="343">
        <v>7.08</v>
      </c>
      <c r="E134" s="343" t="s">
        <v>67</v>
      </c>
      <c r="F134" s="343">
        <v>7</v>
      </c>
      <c r="G134" s="494">
        <v>8.50002208125897</v>
      </c>
      <c r="H134" s="493">
        <v>7.29</v>
      </c>
      <c r="I134" s="492">
        <v>5.81</v>
      </c>
      <c r="J134" s="492">
        <v>10.04</v>
      </c>
      <c r="K134" s="492">
        <v>4.26</v>
      </c>
    </row>
    <row r="135" s="332" customFormat="1" ht="14.25" spans="1:11">
      <c r="A135" s="495" t="s">
        <v>204</v>
      </c>
      <c r="B135" s="495"/>
      <c r="C135" s="496" t="s">
        <v>206</v>
      </c>
      <c r="D135" s="349">
        <v>2.32</v>
      </c>
      <c r="E135" s="349" t="s">
        <v>67</v>
      </c>
      <c r="F135" s="349">
        <v>2.3</v>
      </c>
      <c r="G135" s="497">
        <v>4.68569226785054</v>
      </c>
      <c r="H135" s="498">
        <v>2.01</v>
      </c>
      <c r="I135" s="498">
        <v>2.96</v>
      </c>
      <c r="J135" s="498">
        <v>5.64</v>
      </c>
      <c r="K135" s="498">
        <v>2.68</v>
      </c>
    </row>
    <row r="136" s="332" customFormat="1" ht="14.25" spans="1:11">
      <c r="A136" s="479" t="s">
        <v>114</v>
      </c>
      <c r="B136" s="499"/>
      <c r="C136" s="377"/>
      <c r="D136" s="500"/>
      <c r="E136" s="500"/>
      <c r="F136" s="500"/>
      <c r="G136" s="501"/>
      <c r="H136" s="502"/>
      <c r="I136" s="502"/>
      <c r="J136" s="502"/>
      <c r="K136" s="502"/>
    </row>
    <row r="137" s="332" customFormat="1" ht="14.25" customHeight="1" spans="1:12">
      <c r="A137" s="482" t="s">
        <v>207</v>
      </c>
      <c r="B137" s="482"/>
      <c r="C137" s="482"/>
      <c r="D137" s="482"/>
      <c r="E137" s="482"/>
      <c r="F137" s="482"/>
      <c r="G137" s="482"/>
      <c r="H137" s="482"/>
      <c r="I137" s="482"/>
      <c r="J137" s="557"/>
      <c r="K137" s="335"/>
      <c r="L137" s="335"/>
    </row>
    <row r="138" s="332" customFormat="1" spans="1:12">
      <c r="A138" s="503"/>
      <c r="B138" s="334"/>
      <c r="C138" s="334"/>
      <c r="D138" s="334"/>
      <c r="E138" s="334"/>
      <c r="F138" s="334"/>
      <c r="G138" s="334"/>
      <c r="H138" s="334"/>
      <c r="I138" s="334"/>
      <c r="J138" s="334"/>
      <c r="K138" s="335"/>
      <c r="L138" s="335"/>
    </row>
    <row r="139" ht="14.25" customHeight="1" spans="1:9">
      <c r="A139" s="339" t="s">
        <v>208</v>
      </c>
      <c r="B139" s="339"/>
      <c r="C139" s="504"/>
      <c r="D139" s="504"/>
      <c r="E139" s="504"/>
      <c r="F139" s="504"/>
      <c r="G139" s="504"/>
      <c r="H139" s="504"/>
      <c r="I139" s="504"/>
    </row>
    <row r="140" ht="14.25" spans="1:11">
      <c r="A140" s="340" t="s">
        <v>47</v>
      </c>
      <c r="B140" s="340"/>
      <c r="C140" s="340" t="s">
        <v>48</v>
      </c>
      <c r="D140" s="341">
        <v>2025</v>
      </c>
      <c r="E140" s="341" t="s">
        <v>76</v>
      </c>
      <c r="F140" s="341">
        <v>2024</v>
      </c>
      <c r="G140" s="341">
        <v>2023</v>
      </c>
      <c r="H140" s="341">
        <v>2022</v>
      </c>
      <c r="I140" s="341">
        <v>2021</v>
      </c>
      <c r="K140" s="334"/>
    </row>
    <row r="141" spans="1:11">
      <c r="A141" s="505" t="s">
        <v>209</v>
      </c>
      <c r="B141" s="505"/>
      <c r="C141" s="505" t="s">
        <v>210</v>
      </c>
      <c r="D141" s="506">
        <v>9</v>
      </c>
      <c r="E141" s="507">
        <v>0.1216</v>
      </c>
      <c r="F141" s="508">
        <v>6</v>
      </c>
      <c r="G141" s="508">
        <v>9</v>
      </c>
      <c r="H141" s="508">
        <v>7</v>
      </c>
      <c r="I141" s="508">
        <v>7</v>
      </c>
      <c r="K141" s="334"/>
    </row>
    <row r="142" spans="1:11">
      <c r="A142" s="656" t="s">
        <v>211</v>
      </c>
      <c r="B142" s="505"/>
      <c r="C142" s="505" t="s">
        <v>210</v>
      </c>
      <c r="D142" s="506">
        <v>1</v>
      </c>
      <c r="E142" s="507">
        <v>0.0135</v>
      </c>
      <c r="F142" s="180" t="s">
        <v>67</v>
      </c>
      <c r="G142" s="180" t="s">
        <v>67</v>
      </c>
      <c r="H142" s="180" t="s">
        <v>67</v>
      </c>
      <c r="I142" s="180">
        <v>1</v>
      </c>
      <c r="K142" s="334"/>
    </row>
    <row r="143" spans="1:12">
      <c r="A143" s="656" t="s">
        <v>212</v>
      </c>
      <c r="B143" s="505"/>
      <c r="C143" s="505" t="s">
        <v>210</v>
      </c>
      <c r="D143" s="506">
        <v>4</v>
      </c>
      <c r="E143" s="507">
        <v>0.0541</v>
      </c>
      <c r="F143" s="180" t="s">
        <v>67</v>
      </c>
      <c r="G143" s="508">
        <v>4</v>
      </c>
      <c r="H143" s="508">
        <v>3</v>
      </c>
      <c r="I143" s="508">
        <v>2</v>
      </c>
      <c r="K143" s="334"/>
      <c r="L143" s="334"/>
    </row>
    <row r="144" ht="15" spans="1:68">
      <c r="A144" s="657" t="s">
        <v>213</v>
      </c>
      <c r="B144" s="509"/>
      <c r="C144" s="510" t="s">
        <v>210</v>
      </c>
      <c r="D144" s="511">
        <v>4</v>
      </c>
      <c r="E144" s="512">
        <v>0.0541</v>
      </c>
      <c r="F144" s="511">
        <v>6</v>
      </c>
      <c r="G144" s="511">
        <v>5</v>
      </c>
      <c r="H144" s="511">
        <v>4</v>
      </c>
      <c r="I144" s="511">
        <v>4</v>
      </c>
      <c r="K144" s="334"/>
      <c r="L144" s="334"/>
      <c r="Q144" s="333"/>
      <c r="R144" s="333"/>
      <c r="S144" s="333"/>
      <c r="T144" s="333"/>
      <c r="U144" s="333"/>
      <c r="V144" s="333"/>
      <c r="W144" s="333"/>
      <c r="X144" s="333"/>
      <c r="Y144" s="333"/>
      <c r="Z144" s="333"/>
      <c r="AA144" s="333"/>
      <c r="AB144" s="333"/>
      <c r="AC144" s="333"/>
      <c r="AD144" s="333"/>
      <c r="AE144" s="333"/>
      <c r="AF144" s="333"/>
      <c r="AG144" s="333"/>
      <c r="AH144" s="333"/>
      <c r="AI144" s="333"/>
      <c r="AJ144" s="333"/>
      <c r="AK144" s="333"/>
      <c r="AL144" s="333"/>
      <c r="AM144" s="333"/>
      <c r="AN144" s="333"/>
      <c r="AO144" s="333"/>
      <c r="AP144" s="333"/>
      <c r="AQ144" s="333"/>
      <c r="AR144" s="333"/>
      <c r="AS144" s="333"/>
      <c r="AT144" s="333"/>
      <c r="AU144" s="333"/>
      <c r="AV144" s="333"/>
      <c r="AW144" s="333"/>
      <c r="AX144" s="333"/>
      <c r="AY144" s="333"/>
      <c r="AZ144" s="333"/>
      <c r="BA144" s="333"/>
      <c r="BB144" s="333"/>
      <c r="BC144" s="333"/>
      <c r="BD144" s="333"/>
      <c r="BE144" s="333"/>
      <c r="BF144" s="333"/>
      <c r="BG144" s="333"/>
      <c r="BH144" s="333"/>
      <c r="BI144" s="333"/>
      <c r="BJ144" s="333"/>
      <c r="BK144" s="333"/>
      <c r="BL144" s="333"/>
      <c r="BM144" s="333"/>
      <c r="BN144" s="333"/>
      <c r="BO144" s="333"/>
      <c r="BP144" s="333"/>
    </row>
    <row r="145" ht="15" spans="1:68">
      <c r="A145" s="490" t="s">
        <v>214</v>
      </c>
      <c r="B145" s="513"/>
      <c r="C145" s="514"/>
      <c r="D145" s="514"/>
      <c r="E145" s="514"/>
      <c r="F145" s="515"/>
      <c r="G145" s="514"/>
      <c r="H145" s="515"/>
      <c r="I145" s="514"/>
      <c r="J145" s="558"/>
      <c r="Q145" s="333"/>
      <c r="R145" s="333"/>
      <c r="S145" s="333"/>
      <c r="T145" s="333"/>
      <c r="U145" s="333"/>
      <c r="V145" s="333"/>
      <c r="W145" s="333"/>
      <c r="X145" s="333"/>
      <c r="Y145" s="333"/>
      <c r="Z145" s="333"/>
      <c r="AA145" s="333"/>
      <c r="AB145" s="333"/>
      <c r="AC145" s="333"/>
      <c r="AD145" s="333"/>
      <c r="AE145" s="333"/>
      <c r="AF145" s="333"/>
      <c r="AG145" s="333"/>
      <c r="AH145" s="333"/>
      <c r="AI145" s="333"/>
      <c r="AJ145" s="333"/>
      <c r="AK145" s="333"/>
      <c r="AL145" s="333"/>
      <c r="AM145" s="333"/>
      <c r="AN145" s="333"/>
      <c r="AO145" s="333"/>
      <c r="AP145" s="333"/>
      <c r="AQ145" s="333"/>
      <c r="AR145" s="333"/>
      <c r="AS145" s="333"/>
      <c r="AT145" s="333"/>
      <c r="AU145" s="333"/>
      <c r="AV145" s="333"/>
      <c r="AW145" s="333"/>
      <c r="AX145" s="333"/>
      <c r="AY145" s="333"/>
      <c r="AZ145" s="333"/>
      <c r="BA145" s="333"/>
      <c r="BB145" s="333"/>
      <c r="BC145" s="333"/>
      <c r="BD145" s="333"/>
      <c r="BE145" s="333"/>
      <c r="BF145" s="333"/>
      <c r="BG145" s="333"/>
      <c r="BH145" s="333"/>
      <c r="BI145" s="333"/>
      <c r="BJ145" s="333"/>
      <c r="BK145" s="333"/>
      <c r="BL145" s="333"/>
      <c r="BM145" s="333"/>
      <c r="BN145" s="333"/>
      <c r="BO145" s="333"/>
      <c r="BP145" s="333"/>
    </row>
    <row r="146" ht="14.45" customHeight="1" spans="1:10">
      <c r="A146" s="490" t="s">
        <v>215</v>
      </c>
      <c r="B146" s="516"/>
      <c r="C146" s="516"/>
      <c r="D146" s="516"/>
      <c r="E146" s="516"/>
      <c r="F146" s="516"/>
      <c r="G146" s="516"/>
      <c r="H146" s="516"/>
      <c r="I146" s="516"/>
      <c r="J146" s="335"/>
    </row>
    <row r="147" ht="14.45" customHeight="1" spans="1:10">
      <c r="A147" s="490"/>
      <c r="B147" s="516"/>
      <c r="C147" s="516"/>
      <c r="D147" s="516"/>
      <c r="E147" s="516"/>
      <c r="F147" s="516"/>
      <c r="G147" s="516"/>
      <c r="H147" s="516"/>
      <c r="I147" s="516"/>
      <c r="J147" s="335"/>
    </row>
    <row r="148" ht="14.25" spans="1:10">
      <c r="A148" s="353" t="s">
        <v>216</v>
      </c>
      <c r="B148" s="353"/>
      <c r="C148" s="353"/>
      <c r="D148" s="353"/>
      <c r="E148" s="353"/>
      <c r="F148" s="353"/>
      <c r="G148" s="353"/>
      <c r="H148" s="353"/>
      <c r="I148" s="353"/>
      <c r="J148" s="353"/>
    </row>
    <row r="149" customHeight="1" spans="1:11">
      <c r="A149" s="340" t="s">
        <v>47</v>
      </c>
      <c r="B149" s="340"/>
      <c r="C149" s="340" t="s">
        <v>48</v>
      </c>
      <c r="D149" s="341" t="s">
        <v>78</v>
      </c>
      <c r="E149" s="341" t="s">
        <v>79</v>
      </c>
      <c r="F149" s="341" t="s">
        <v>80</v>
      </c>
      <c r="G149" s="341">
        <v>2024</v>
      </c>
      <c r="H149" s="341">
        <v>2023</v>
      </c>
      <c r="I149" s="341">
        <v>2022</v>
      </c>
      <c r="J149" s="341">
        <v>2021</v>
      </c>
      <c r="K149" s="341">
        <v>2020</v>
      </c>
    </row>
    <row r="150" spans="1:11">
      <c r="A150" s="517" t="s">
        <v>217</v>
      </c>
      <c r="B150" s="517"/>
      <c r="C150" s="518" t="s">
        <v>173</v>
      </c>
      <c r="D150" s="519">
        <v>1026.96</v>
      </c>
      <c r="E150" s="519">
        <v>2.07</v>
      </c>
      <c r="F150" s="519">
        <v>1029.03</v>
      </c>
      <c r="G150" s="520">
        <v>958.8429002</v>
      </c>
      <c r="H150" s="520">
        <v>959.72</v>
      </c>
      <c r="I150" s="520">
        <v>708.35</v>
      </c>
      <c r="J150" s="520">
        <v>640.5</v>
      </c>
      <c r="K150" s="520">
        <v>554.6</v>
      </c>
    </row>
    <row r="151" spans="1:11">
      <c r="A151" s="505" t="s">
        <v>218</v>
      </c>
      <c r="B151" s="505"/>
      <c r="C151" s="505" t="s">
        <v>173</v>
      </c>
      <c r="D151" s="521">
        <v>153.83</v>
      </c>
      <c r="E151" s="521">
        <v>0</v>
      </c>
      <c r="F151" s="521">
        <v>153.83</v>
      </c>
      <c r="G151" s="522">
        <v>144.2884531</v>
      </c>
      <c r="H151" s="522">
        <v>139.64</v>
      </c>
      <c r="I151" s="522">
        <v>99.24</v>
      </c>
      <c r="J151" s="522">
        <v>82.19</v>
      </c>
      <c r="K151" s="522">
        <v>66.44</v>
      </c>
    </row>
    <row r="152" spans="1:11">
      <c r="A152" s="505" t="s">
        <v>219</v>
      </c>
      <c r="B152" s="505"/>
      <c r="C152" s="505" t="s">
        <v>173</v>
      </c>
      <c r="D152" s="521">
        <v>3.51</v>
      </c>
      <c r="E152" s="521">
        <v>0</v>
      </c>
      <c r="F152" s="521">
        <v>3.51</v>
      </c>
      <c r="G152" s="522">
        <v>2.300238141</v>
      </c>
      <c r="H152" s="522">
        <v>3.18</v>
      </c>
      <c r="I152" s="522">
        <v>4.95</v>
      </c>
      <c r="J152" s="522">
        <v>5.05</v>
      </c>
      <c r="K152" s="522">
        <v>5.16</v>
      </c>
    </row>
    <row r="153" ht="14.25" spans="1:286">
      <c r="A153" s="505" t="s">
        <v>220</v>
      </c>
      <c r="B153" s="505"/>
      <c r="C153" s="505" t="s">
        <v>173</v>
      </c>
      <c r="D153" s="521">
        <v>869.51</v>
      </c>
      <c r="E153" s="521">
        <v>2.07</v>
      </c>
      <c r="F153" s="521">
        <v>871.58</v>
      </c>
      <c r="G153" s="522">
        <v>810.3188838</v>
      </c>
      <c r="H153" s="522">
        <v>816.76</v>
      </c>
      <c r="I153" s="522">
        <v>519.31</v>
      </c>
      <c r="J153" s="522">
        <v>444.82</v>
      </c>
      <c r="K153" s="522">
        <v>381.22</v>
      </c>
      <c r="M153" s="333"/>
      <c r="N153" s="333"/>
      <c r="O153" s="333"/>
      <c r="BP153" s="333"/>
      <c r="BQ153" s="333"/>
      <c r="BR153" s="333"/>
      <c r="BS153" s="333"/>
      <c r="BT153" s="333"/>
      <c r="BU153" s="333"/>
      <c r="BV153" s="333"/>
      <c r="BW153" s="333"/>
      <c r="BX153" s="333"/>
      <c r="BY153" s="333"/>
      <c r="BZ153" s="333"/>
      <c r="CA153" s="333"/>
      <c r="CB153" s="333"/>
      <c r="CC153" s="333"/>
      <c r="CD153" s="333"/>
      <c r="CE153" s="333"/>
      <c r="CF153" s="333"/>
      <c r="CG153" s="333"/>
      <c r="CH153" s="333"/>
      <c r="CI153" s="333"/>
      <c r="CJ153" s="333"/>
      <c r="CK153" s="333"/>
      <c r="CL153" s="333"/>
      <c r="CM153" s="333"/>
      <c r="CN153" s="333"/>
      <c r="CO153" s="333"/>
      <c r="CP153" s="333"/>
      <c r="CQ153" s="333"/>
      <c r="CR153" s="333"/>
      <c r="CS153" s="333"/>
      <c r="CT153" s="333"/>
      <c r="CU153" s="333"/>
      <c r="CV153" s="333"/>
      <c r="CW153" s="333"/>
      <c r="CX153" s="333"/>
      <c r="CY153" s="333"/>
      <c r="CZ153" s="333"/>
      <c r="DA153" s="333"/>
      <c r="DB153" s="333"/>
      <c r="DC153" s="333"/>
      <c r="DD153" s="333"/>
      <c r="DE153" s="333"/>
      <c r="DF153" s="333"/>
      <c r="DG153" s="333"/>
      <c r="DH153" s="333"/>
      <c r="DI153" s="333"/>
      <c r="DJ153" s="333"/>
      <c r="DK153" s="333"/>
      <c r="DL153" s="333"/>
      <c r="DM153" s="333"/>
      <c r="DN153" s="333"/>
      <c r="DO153" s="333"/>
      <c r="DP153" s="333"/>
      <c r="DQ153" s="333"/>
      <c r="DR153" s="333"/>
      <c r="DS153" s="333"/>
      <c r="DT153" s="333"/>
      <c r="DU153" s="333"/>
      <c r="DV153" s="333"/>
      <c r="DW153" s="333"/>
      <c r="DX153" s="333"/>
      <c r="DY153" s="333"/>
      <c r="DZ153" s="333"/>
      <c r="EA153" s="333"/>
      <c r="EB153" s="333"/>
      <c r="EC153" s="333"/>
      <c r="ED153" s="333"/>
      <c r="EE153" s="333"/>
      <c r="EF153" s="333"/>
      <c r="EG153" s="333"/>
      <c r="EH153" s="333"/>
      <c r="EI153" s="333"/>
      <c r="EJ153" s="333"/>
      <c r="EK153" s="333"/>
      <c r="EL153" s="333"/>
      <c r="EM153" s="333"/>
      <c r="EN153" s="333"/>
      <c r="EO153" s="333"/>
      <c r="EP153" s="333"/>
      <c r="EQ153" s="333"/>
      <c r="ER153" s="333"/>
      <c r="ES153" s="333"/>
      <c r="ET153" s="333"/>
      <c r="EU153" s="333"/>
      <c r="EV153" s="333"/>
      <c r="EW153" s="333"/>
      <c r="EX153" s="333"/>
      <c r="EY153" s="333"/>
      <c r="EZ153" s="333"/>
      <c r="FA153" s="333"/>
      <c r="FB153" s="333"/>
      <c r="FC153" s="333"/>
      <c r="FD153" s="333"/>
      <c r="FE153" s="333"/>
      <c r="FF153" s="333"/>
      <c r="FG153" s="333"/>
      <c r="FH153" s="333"/>
      <c r="FI153" s="333"/>
      <c r="FJ153" s="333"/>
      <c r="FK153" s="333"/>
      <c r="FL153" s="333"/>
      <c r="FM153" s="333"/>
      <c r="FN153" s="333"/>
      <c r="FO153" s="333"/>
      <c r="FP153" s="333"/>
      <c r="FQ153" s="333"/>
      <c r="FR153" s="333"/>
      <c r="FS153" s="333"/>
      <c r="FT153" s="333"/>
      <c r="FU153" s="333"/>
      <c r="FV153" s="333"/>
      <c r="FW153" s="333"/>
      <c r="FX153" s="333"/>
      <c r="FY153" s="333"/>
      <c r="FZ153" s="333"/>
      <c r="GA153" s="333"/>
      <c r="GB153" s="333"/>
      <c r="GC153" s="333"/>
      <c r="GD153" s="333"/>
      <c r="GE153" s="333"/>
      <c r="GF153" s="333"/>
      <c r="GG153" s="333"/>
      <c r="GH153" s="333"/>
      <c r="GI153" s="333"/>
      <c r="GJ153" s="333"/>
      <c r="GK153" s="333"/>
      <c r="GL153" s="333"/>
      <c r="GM153" s="333"/>
      <c r="GN153" s="333"/>
      <c r="GO153" s="333"/>
      <c r="GP153" s="333"/>
      <c r="GQ153" s="333"/>
      <c r="GR153" s="333"/>
      <c r="GS153" s="333"/>
      <c r="GT153" s="333"/>
      <c r="GU153" s="333"/>
      <c r="GV153" s="333"/>
      <c r="GW153" s="333"/>
      <c r="GX153" s="333"/>
      <c r="GY153" s="333"/>
      <c r="GZ153" s="333"/>
      <c r="HA153" s="333"/>
      <c r="HB153" s="333"/>
      <c r="HC153" s="333"/>
      <c r="HD153" s="333"/>
      <c r="HE153" s="333"/>
      <c r="HF153" s="333"/>
      <c r="HG153" s="333"/>
      <c r="HH153" s="333"/>
      <c r="HI153" s="333"/>
      <c r="HJ153" s="333"/>
      <c r="HK153" s="333"/>
      <c r="HL153" s="333"/>
      <c r="HM153" s="333"/>
      <c r="HN153" s="333"/>
      <c r="HO153" s="333"/>
      <c r="HP153" s="333"/>
      <c r="HQ153" s="333"/>
      <c r="HR153" s="333"/>
      <c r="HS153" s="333"/>
      <c r="HT153" s="333"/>
      <c r="HU153" s="333"/>
      <c r="HV153" s="333"/>
      <c r="HW153" s="333"/>
      <c r="HX153" s="333"/>
      <c r="HY153" s="333"/>
      <c r="HZ153" s="333"/>
      <c r="IA153" s="333"/>
      <c r="IB153" s="333"/>
      <c r="IC153" s="333"/>
      <c r="ID153" s="333"/>
      <c r="IE153" s="333"/>
      <c r="IF153" s="333"/>
      <c r="IG153" s="333"/>
      <c r="IH153" s="333"/>
      <c r="II153" s="333"/>
      <c r="IJ153" s="333"/>
      <c r="IK153" s="333"/>
      <c r="IL153" s="333"/>
      <c r="IM153" s="333"/>
      <c r="IN153" s="333"/>
      <c r="IO153" s="333"/>
      <c r="IP153" s="333"/>
      <c r="IQ153" s="333"/>
      <c r="IR153" s="333"/>
      <c r="IS153" s="333"/>
      <c r="IT153" s="333"/>
      <c r="IU153" s="333"/>
      <c r="IV153" s="333"/>
      <c r="IW153" s="333"/>
      <c r="IX153" s="333"/>
      <c r="IY153" s="333"/>
      <c r="IZ153" s="333"/>
      <c r="JA153" s="333"/>
      <c r="JB153" s="333"/>
      <c r="JC153" s="333"/>
      <c r="JD153" s="333"/>
      <c r="JE153" s="333"/>
      <c r="JF153" s="333"/>
      <c r="JG153" s="333"/>
      <c r="JH153" s="333"/>
      <c r="JI153" s="333"/>
      <c r="JJ153" s="333"/>
      <c r="JK153" s="333"/>
      <c r="JL153" s="333"/>
      <c r="JM153" s="333"/>
      <c r="JN153" s="333"/>
      <c r="JO153" s="333"/>
      <c r="JP153" s="333"/>
      <c r="JQ153" s="333"/>
      <c r="JR153" s="333"/>
      <c r="JS153" s="333"/>
      <c r="JT153" s="333"/>
      <c r="JU153" s="333"/>
      <c r="JV153" s="333"/>
      <c r="JW153" s="333"/>
      <c r="JX153" s="333"/>
      <c r="JY153" s="333"/>
      <c r="JZ153" s="333"/>
    </row>
    <row r="154" ht="14.25" spans="1:286">
      <c r="A154" s="505" t="s">
        <v>221</v>
      </c>
      <c r="B154" s="505"/>
      <c r="C154" s="505" t="s">
        <v>173</v>
      </c>
      <c r="D154" s="521">
        <v>0.11</v>
      </c>
      <c r="E154" s="521">
        <v>0</v>
      </c>
      <c r="F154" s="521">
        <v>0.11</v>
      </c>
      <c r="G154" s="522">
        <v>1.935325037</v>
      </c>
      <c r="H154" s="522">
        <v>0.14</v>
      </c>
      <c r="I154" s="522">
        <v>84.85</v>
      </c>
      <c r="J154" s="522">
        <v>108.44</v>
      </c>
      <c r="K154" s="522">
        <v>101.78</v>
      </c>
      <c r="M154" s="333"/>
      <c r="N154" s="333"/>
      <c r="O154" s="333"/>
      <c r="BP154" s="333"/>
      <c r="BQ154" s="333"/>
      <c r="BR154" s="333"/>
      <c r="BS154" s="333"/>
      <c r="BT154" s="333"/>
      <c r="BU154" s="333"/>
      <c r="BV154" s="333"/>
      <c r="BW154" s="333"/>
      <c r="BX154" s="333"/>
      <c r="BY154" s="333"/>
      <c r="BZ154" s="333"/>
      <c r="CA154" s="333"/>
      <c r="CB154" s="333"/>
      <c r="CC154" s="333"/>
      <c r="CD154" s="333"/>
      <c r="CE154" s="333"/>
      <c r="CF154" s="333"/>
      <c r="CG154" s="333"/>
      <c r="CH154" s="333"/>
      <c r="CI154" s="333"/>
      <c r="CJ154" s="333"/>
      <c r="CK154" s="333"/>
      <c r="CL154" s="333"/>
      <c r="CM154" s="333"/>
      <c r="CN154" s="333"/>
      <c r="CO154" s="333"/>
      <c r="CP154" s="333"/>
      <c r="CQ154" s="333"/>
      <c r="CR154" s="333"/>
      <c r="CS154" s="333"/>
      <c r="CT154" s="333"/>
      <c r="CU154" s="333"/>
      <c r="CV154" s="333"/>
      <c r="CW154" s="333"/>
      <c r="CX154" s="333"/>
      <c r="CY154" s="333"/>
      <c r="CZ154" s="333"/>
      <c r="DA154" s="333"/>
      <c r="DB154" s="333"/>
      <c r="DC154" s="333"/>
      <c r="DD154" s="333"/>
      <c r="DE154" s="333"/>
      <c r="DF154" s="333"/>
      <c r="DG154" s="333"/>
      <c r="DH154" s="333"/>
      <c r="DI154" s="333"/>
      <c r="DJ154" s="333"/>
      <c r="DK154" s="333"/>
      <c r="DL154" s="333"/>
      <c r="DM154" s="333"/>
      <c r="DN154" s="333"/>
      <c r="DO154" s="333"/>
      <c r="DP154" s="333"/>
      <c r="DQ154" s="333"/>
      <c r="DR154" s="333"/>
      <c r="DS154" s="333"/>
      <c r="DT154" s="333"/>
      <c r="DU154" s="333"/>
      <c r="DV154" s="333"/>
      <c r="DW154" s="333"/>
      <c r="DX154" s="333"/>
      <c r="DY154" s="333"/>
      <c r="DZ154" s="333"/>
      <c r="EA154" s="333"/>
      <c r="EB154" s="333"/>
      <c r="EC154" s="333"/>
      <c r="ED154" s="333"/>
      <c r="EE154" s="333"/>
      <c r="EF154" s="333"/>
      <c r="EG154" s="333"/>
      <c r="EH154" s="333"/>
      <c r="EI154" s="333"/>
      <c r="EJ154" s="333"/>
      <c r="EK154" s="333"/>
      <c r="EL154" s="333"/>
      <c r="EM154" s="333"/>
      <c r="EN154" s="333"/>
      <c r="EO154" s="333"/>
      <c r="EP154" s="333"/>
      <c r="EQ154" s="333"/>
      <c r="ER154" s="333"/>
      <c r="ES154" s="333"/>
      <c r="ET154" s="333"/>
      <c r="EU154" s="333"/>
      <c r="EV154" s="333"/>
      <c r="EW154" s="333"/>
      <c r="EX154" s="333"/>
      <c r="EY154" s="333"/>
      <c r="EZ154" s="333"/>
      <c r="FA154" s="333"/>
      <c r="FB154" s="333"/>
      <c r="FC154" s="333"/>
      <c r="FD154" s="333"/>
      <c r="FE154" s="333"/>
      <c r="FF154" s="333"/>
      <c r="FG154" s="333"/>
      <c r="FH154" s="333"/>
      <c r="FI154" s="333"/>
      <c r="FJ154" s="333"/>
      <c r="FK154" s="333"/>
      <c r="FL154" s="333"/>
      <c r="FM154" s="333"/>
      <c r="FN154" s="333"/>
      <c r="FO154" s="333"/>
      <c r="FP154" s="333"/>
      <c r="FQ154" s="333"/>
      <c r="FR154" s="333"/>
      <c r="FS154" s="333"/>
      <c r="FT154" s="333"/>
      <c r="FU154" s="333"/>
      <c r="FV154" s="333"/>
      <c r="FW154" s="333"/>
      <c r="FX154" s="333"/>
      <c r="FY154" s="333"/>
      <c r="FZ154" s="333"/>
      <c r="GA154" s="333"/>
      <c r="GB154" s="333"/>
      <c r="GC154" s="333"/>
      <c r="GD154" s="333"/>
      <c r="GE154" s="333"/>
      <c r="GF154" s="333"/>
      <c r="GG154" s="333"/>
      <c r="GH154" s="333"/>
      <c r="GI154" s="333"/>
      <c r="GJ154" s="333"/>
      <c r="GK154" s="333"/>
      <c r="GL154" s="333"/>
      <c r="GM154" s="333"/>
      <c r="GN154" s="333"/>
      <c r="GO154" s="333"/>
      <c r="GP154" s="333"/>
      <c r="GQ154" s="333"/>
      <c r="GR154" s="333"/>
      <c r="GS154" s="333"/>
      <c r="GT154" s="333"/>
      <c r="GU154" s="333"/>
      <c r="GV154" s="333"/>
      <c r="GW154" s="333"/>
      <c r="GX154" s="333"/>
      <c r="GY154" s="333"/>
      <c r="GZ154" s="333"/>
      <c r="HA154" s="333"/>
      <c r="HB154" s="333"/>
      <c r="HC154" s="333"/>
      <c r="HD154" s="333"/>
      <c r="HE154" s="333"/>
      <c r="HF154" s="333"/>
      <c r="HG154" s="333"/>
      <c r="HH154" s="333"/>
      <c r="HI154" s="333"/>
      <c r="HJ154" s="333"/>
      <c r="HK154" s="333"/>
      <c r="HL154" s="333"/>
      <c r="HM154" s="333"/>
      <c r="HN154" s="333"/>
      <c r="HO154" s="333"/>
      <c r="HP154" s="333"/>
      <c r="HQ154" s="333"/>
      <c r="HR154" s="333"/>
      <c r="HS154" s="333"/>
      <c r="HT154" s="333"/>
      <c r="HU154" s="333"/>
      <c r="HV154" s="333"/>
      <c r="HW154" s="333"/>
      <c r="HX154" s="333"/>
      <c r="HY154" s="333"/>
      <c r="HZ154" s="333"/>
      <c r="IA154" s="333"/>
      <c r="IB154" s="333"/>
      <c r="IC154" s="333"/>
      <c r="ID154" s="333"/>
      <c r="IE154" s="333"/>
      <c r="IF154" s="333"/>
      <c r="IG154" s="333"/>
      <c r="IH154" s="333"/>
      <c r="II154" s="333"/>
      <c r="IJ154" s="333"/>
      <c r="IK154" s="333"/>
      <c r="IL154" s="333"/>
      <c r="IM154" s="333"/>
      <c r="IN154" s="333"/>
      <c r="IO154" s="333"/>
      <c r="IP154" s="333"/>
      <c r="IQ154" s="333"/>
      <c r="IR154" s="333"/>
      <c r="IS154" s="333"/>
      <c r="IT154" s="333"/>
      <c r="IU154" s="333"/>
      <c r="IV154" s="333"/>
      <c r="IW154" s="333"/>
      <c r="IX154" s="333"/>
      <c r="IY154" s="333"/>
      <c r="IZ154" s="333"/>
      <c r="JA154" s="333"/>
      <c r="JB154" s="333"/>
      <c r="JC154" s="333"/>
      <c r="JD154" s="333"/>
      <c r="JE154" s="333"/>
      <c r="JF154" s="333"/>
      <c r="JG154" s="333"/>
      <c r="JH154" s="333"/>
      <c r="JI154" s="333"/>
      <c r="JJ154" s="333"/>
      <c r="JK154" s="333"/>
      <c r="JL154" s="333"/>
      <c r="JM154" s="333"/>
      <c r="JN154" s="333"/>
      <c r="JO154" s="333"/>
      <c r="JP154" s="333"/>
      <c r="JQ154" s="333"/>
      <c r="JR154" s="333"/>
      <c r="JS154" s="333"/>
      <c r="JT154" s="333"/>
      <c r="JU154" s="333"/>
      <c r="JV154" s="333"/>
      <c r="JW154" s="333"/>
      <c r="JX154" s="333"/>
      <c r="JY154" s="333"/>
      <c r="JZ154" s="333"/>
    </row>
    <row r="155" spans="1:11">
      <c r="A155" s="523" t="s">
        <v>222</v>
      </c>
      <c r="B155" s="523"/>
      <c r="C155" s="505" t="s">
        <v>157</v>
      </c>
      <c r="D155" s="521">
        <v>15.32</v>
      </c>
      <c r="E155" s="521">
        <v>0</v>
      </c>
      <c r="F155" s="521">
        <v>15.29</v>
      </c>
      <c r="G155" s="524">
        <v>15.29</v>
      </c>
      <c r="H155" s="524">
        <v>14.88</v>
      </c>
      <c r="I155" s="181">
        <v>14.71</v>
      </c>
      <c r="J155" s="181">
        <v>13.62</v>
      </c>
      <c r="K155" s="181">
        <v>12.91</v>
      </c>
    </row>
    <row r="156" spans="1:11">
      <c r="A156" s="517" t="s">
        <v>223</v>
      </c>
      <c r="B156" s="517"/>
      <c r="C156" s="525" t="s">
        <v>224</v>
      </c>
      <c r="D156" s="526">
        <v>29.42</v>
      </c>
      <c r="E156" s="526">
        <v>5.79</v>
      </c>
      <c r="F156" s="526">
        <v>29.18</v>
      </c>
      <c r="G156" s="527">
        <v>35.4732852460229</v>
      </c>
      <c r="H156" s="528">
        <v>32.71</v>
      </c>
      <c r="I156" s="559">
        <v>26.21</v>
      </c>
      <c r="J156" s="559">
        <v>28.45</v>
      </c>
      <c r="K156" s="559">
        <v>32.34</v>
      </c>
    </row>
    <row r="157" spans="1:13">
      <c r="A157" s="529" t="s">
        <v>225</v>
      </c>
      <c r="B157" s="529"/>
      <c r="C157" s="529"/>
      <c r="D157" s="530"/>
      <c r="E157" s="530"/>
      <c r="F157" s="530"/>
      <c r="G157" s="529"/>
      <c r="H157" s="529"/>
      <c r="I157" s="529"/>
      <c r="J157" s="529"/>
      <c r="K157" s="529"/>
      <c r="L157" s="424"/>
      <c r="M157" s="426"/>
    </row>
    <row r="158" spans="1:12">
      <c r="A158" s="517" t="s">
        <v>226</v>
      </c>
      <c r="B158" s="517"/>
      <c r="C158" s="531" t="s">
        <v>173</v>
      </c>
      <c r="D158" s="532">
        <v>217.42</v>
      </c>
      <c r="E158" s="532">
        <v>2.07</v>
      </c>
      <c r="F158" s="532">
        <v>219.49</v>
      </c>
      <c r="G158" s="533">
        <v>208.14</v>
      </c>
      <c r="H158" s="533">
        <v>177.44</v>
      </c>
      <c r="I158" s="533">
        <v>159.94</v>
      </c>
      <c r="J158" s="533">
        <v>114.34</v>
      </c>
      <c r="K158" s="533">
        <v>97.38</v>
      </c>
      <c r="L158" s="424"/>
    </row>
    <row r="159" ht="15.6" customHeight="1" spans="1:11">
      <c r="A159" s="534" t="s">
        <v>227</v>
      </c>
      <c r="B159" s="534"/>
      <c r="C159" s="505" t="s">
        <v>173</v>
      </c>
      <c r="D159" s="521">
        <v>54.44</v>
      </c>
      <c r="E159" s="521">
        <v>0</v>
      </c>
      <c r="F159" s="521">
        <v>54.44</v>
      </c>
      <c r="G159" s="535">
        <v>50.89</v>
      </c>
      <c r="H159" s="535">
        <v>42.33</v>
      </c>
      <c r="I159" s="535">
        <v>36.95</v>
      </c>
      <c r="J159" s="535">
        <v>25.28</v>
      </c>
      <c r="K159" s="535">
        <v>20.73</v>
      </c>
    </row>
    <row r="160" s="333" customFormat="1" ht="15" spans="1:286">
      <c r="A160" s="510" t="s">
        <v>228</v>
      </c>
      <c r="B160" s="510"/>
      <c r="C160" s="510" t="s">
        <v>157</v>
      </c>
      <c r="D160" s="536">
        <v>25.04</v>
      </c>
      <c r="E160" s="536">
        <v>0</v>
      </c>
      <c r="F160" s="536">
        <v>24.8</v>
      </c>
      <c r="G160" s="537">
        <v>24.45</v>
      </c>
      <c r="H160" s="537">
        <v>23.8559513074842</v>
      </c>
      <c r="I160" s="537">
        <v>23.1</v>
      </c>
      <c r="J160" s="537">
        <v>22.11</v>
      </c>
      <c r="K160" s="537">
        <v>21.29</v>
      </c>
      <c r="L160" s="335"/>
      <c r="M160" s="335"/>
      <c r="N160" s="335"/>
      <c r="O160" s="335"/>
      <c r="P160" s="335"/>
      <c r="Q160" s="335"/>
      <c r="R160" s="335"/>
      <c r="S160" s="335"/>
      <c r="T160" s="335"/>
      <c r="U160" s="335"/>
      <c r="V160" s="335"/>
      <c r="W160" s="335"/>
      <c r="X160" s="335"/>
      <c r="Y160" s="335"/>
      <c r="Z160" s="335"/>
      <c r="AA160" s="335"/>
      <c r="AB160" s="335"/>
      <c r="AC160" s="335"/>
      <c r="AD160" s="335"/>
      <c r="AE160" s="335"/>
      <c r="AF160" s="335"/>
      <c r="AG160" s="335"/>
      <c r="AH160" s="335"/>
      <c r="AI160" s="335"/>
      <c r="AJ160" s="335"/>
      <c r="AK160" s="335"/>
      <c r="AL160" s="335"/>
      <c r="AM160" s="335"/>
      <c r="AN160" s="335"/>
      <c r="AO160" s="335"/>
      <c r="AP160" s="335"/>
      <c r="AQ160" s="335"/>
      <c r="AR160" s="335"/>
      <c r="AS160" s="335"/>
      <c r="AT160" s="335"/>
      <c r="AU160" s="335"/>
      <c r="AV160" s="335"/>
      <c r="AW160" s="335"/>
      <c r="AX160" s="335"/>
      <c r="AY160" s="335"/>
      <c r="AZ160" s="335"/>
      <c r="BA160" s="335"/>
      <c r="BB160" s="335"/>
      <c r="BC160" s="335"/>
      <c r="BD160" s="335"/>
      <c r="BE160" s="335"/>
      <c r="BF160" s="335"/>
      <c r="BG160" s="335"/>
      <c r="BH160" s="335"/>
      <c r="BI160" s="335"/>
      <c r="BJ160" s="335"/>
      <c r="BK160" s="335"/>
      <c r="BL160" s="335"/>
      <c r="BM160" s="335"/>
      <c r="BN160" s="335"/>
      <c r="BO160" s="335"/>
      <c r="BP160" s="335"/>
      <c r="BQ160" s="335"/>
      <c r="BR160" s="335"/>
      <c r="BS160" s="335"/>
      <c r="BT160" s="335"/>
      <c r="BU160" s="335"/>
      <c r="BV160" s="335"/>
      <c r="BW160" s="335"/>
      <c r="BX160" s="335"/>
      <c r="BY160" s="335"/>
      <c r="BZ160" s="335"/>
      <c r="CA160" s="335"/>
      <c r="CB160" s="335"/>
      <c r="CC160" s="335"/>
      <c r="CD160" s="335"/>
      <c r="CE160" s="335"/>
      <c r="CF160" s="335"/>
      <c r="CG160" s="335"/>
      <c r="CH160" s="335"/>
      <c r="CI160" s="335"/>
      <c r="CJ160" s="335"/>
      <c r="CK160" s="335"/>
      <c r="CL160" s="335"/>
      <c r="CM160" s="335"/>
      <c r="CN160" s="335"/>
      <c r="CO160" s="335"/>
      <c r="CP160" s="335"/>
      <c r="CQ160" s="335"/>
      <c r="CR160" s="335"/>
      <c r="CS160" s="335"/>
      <c r="CT160" s="335"/>
      <c r="CU160" s="335"/>
      <c r="CV160" s="335"/>
      <c r="CW160" s="335"/>
      <c r="CX160" s="335"/>
      <c r="CY160" s="335"/>
      <c r="CZ160" s="335"/>
      <c r="DA160" s="335"/>
      <c r="DB160" s="335"/>
      <c r="DC160" s="335"/>
      <c r="DD160" s="335"/>
      <c r="DE160" s="335"/>
      <c r="DF160" s="335"/>
      <c r="DG160" s="335"/>
      <c r="DH160" s="335"/>
      <c r="DI160" s="335"/>
      <c r="DJ160" s="335"/>
      <c r="DK160" s="335"/>
      <c r="DL160" s="335"/>
      <c r="DM160" s="335"/>
      <c r="DN160" s="335"/>
      <c r="DO160" s="335"/>
      <c r="DP160" s="335"/>
      <c r="DQ160" s="335"/>
      <c r="DR160" s="335"/>
      <c r="DS160" s="335"/>
      <c r="DT160" s="335"/>
      <c r="DU160" s="335"/>
      <c r="DV160" s="335"/>
      <c r="DW160" s="335"/>
      <c r="DX160" s="335"/>
      <c r="DY160" s="335"/>
      <c r="DZ160" s="335"/>
      <c r="EA160" s="335"/>
      <c r="EB160" s="335"/>
      <c r="EC160" s="335"/>
      <c r="ED160" s="335"/>
      <c r="EE160" s="335"/>
      <c r="EF160" s="335"/>
      <c r="EG160" s="335"/>
      <c r="EH160" s="335"/>
      <c r="EI160" s="335"/>
      <c r="EJ160" s="335"/>
      <c r="EK160" s="335"/>
      <c r="EL160" s="335"/>
      <c r="EM160" s="335"/>
      <c r="EN160" s="335"/>
      <c r="EO160" s="335"/>
      <c r="EP160" s="335"/>
      <c r="EQ160" s="335"/>
      <c r="ER160" s="335"/>
      <c r="ES160" s="335"/>
      <c r="ET160" s="335"/>
      <c r="EU160" s="335"/>
      <c r="EV160" s="335"/>
      <c r="EW160" s="335"/>
      <c r="EX160" s="335"/>
      <c r="EY160" s="335"/>
      <c r="EZ160" s="335"/>
      <c r="FA160" s="335"/>
      <c r="FB160" s="335"/>
      <c r="FC160" s="335"/>
      <c r="FD160" s="335"/>
      <c r="FE160" s="335"/>
      <c r="FF160" s="335"/>
      <c r="FG160" s="335"/>
      <c r="FH160" s="335"/>
      <c r="FI160" s="335"/>
      <c r="FJ160" s="335"/>
      <c r="FK160" s="335"/>
      <c r="FL160" s="335"/>
      <c r="FM160" s="335"/>
      <c r="FN160" s="335"/>
      <c r="FO160" s="335"/>
      <c r="FP160" s="335"/>
      <c r="FQ160" s="335"/>
      <c r="FR160" s="335"/>
      <c r="FS160" s="335"/>
      <c r="FT160" s="335"/>
      <c r="FU160" s="335"/>
      <c r="FV160" s="335"/>
      <c r="FW160" s="335"/>
      <c r="FX160" s="335"/>
      <c r="FY160" s="335"/>
      <c r="FZ160" s="335"/>
      <c r="GA160" s="335"/>
      <c r="GB160" s="335"/>
      <c r="GC160" s="335"/>
      <c r="GD160" s="335"/>
      <c r="GE160" s="335"/>
      <c r="GF160" s="335"/>
      <c r="GG160" s="335"/>
      <c r="GH160" s="335"/>
      <c r="GI160" s="335"/>
      <c r="GJ160" s="335"/>
      <c r="GK160" s="335"/>
      <c r="GL160" s="335"/>
      <c r="GM160" s="335"/>
      <c r="GN160" s="335"/>
      <c r="GO160" s="335"/>
      <c r="GP160" s="335"/>
      <c r="GQ160" s="335"/>
      <c r="GR160" s="335"/>
      <c r="GS160" s="335"/>
      <c r="GT160" s="335"/>
      <c r="GU160" s="335"/>
      <c r="GV160" s="335"/>
      <c r="GW160" s="335"/>
      <c r="GX160" s="335"/>
      <c r="GY160" s="335"/>
      <c r="GZ160" s="335"/>
      <c r="HA160" s="335"/>
      <c r="HB160" s="335"/>
      <c r="HC160" s="335"/>
      <c r="HD160" s="335"/>
      <c r="HE160" s="335"/>
      <c r="HF160" s="335"/>
      <c r="HG160" s="335"/>
      <c r="HH160" s="335"/>
      <c r="HI160" s="335"/>
      <c r="HJ160" s="335"/>
      <c r="HK160" s="335"/>
      <c r="HL160" s="335"/>
      <c r="HM160" s="335"/>
      <c r="HN160" s="335"/>
      <c r="HO160" s="335"/>
      <c r="HP160" s="335"/>
      <c r="HQ160" s="335"/>
      <c r="HR160" s="335"/>
      <c r="HS160" s="335"/>
      <c r="HT160" s="335"/>
      <c r="HU160" s="335"/>
      <c r="HV160" s="335"/>
      <c r="HW160" s="335"/>
      <c r="HX160" s="335"/>
      <c r="HY160" s="335"/>
      <c r="HZ160" s="335"/>
      <c r="IA160" s="335"/>
      <c r="IB160" s="335"/>
      <c r="IC160" s="335"/>
      <c r="ID160" s="335"/>
      <c r="IE160" s="335"/>
      <c r="IF160" s="335"/>
      <c r="IG160" s="335"/>
      <c r="IH160" s="335"/>
      <c r="II160" s="335"/>
      <c r="IJ160" s="335"/>
      <c r="IK160" s="335"/>
      <c r="IL160" s="335"/>
      <c r="IM160" s="335"/>
      <c r="IN160" s="335"/>
      <c r="IO160" s="335"/>
      <c r="IP160" s="335"/>
      <c r="IQ160" s="335"/>
      <c r="IR160" s="335"/>
      <c r="IS160" s="335"/>
      <c r="IT160" s="335"/>
      <c r="IU160" s="335"/>
      <c r="IV160" s="335"/>
      <c r="IW160" s="335"/>
      <c r="IX160" s="335"/>
      <c r="IY160" s="335"/>
      <c r="IZ160" s="335"/>
      <c r="JA160" s="335"/>
      <c r="JB160" s="335"/>
      <c r="JC160" s="335"/>
      <c r="JD160" s="335"/>
      <c r="JE160" s="335"/>
      <c r="JF160" s="335"/>
      <c r="JG160" s="335"/>
      <c r="JH160" s="335"/>
      <c r="JI160" s="335"/>
      <c r="JJ160" s="335"/>
      <c r="JK160" s="335"/>
      <c r="JL160" s="335"/>
      <c r="JM160" s="335"/>
      <c r="JN160" s="335"/>
      <c r="JO160" s="335"/>
      <c r="JP160" s="335"/>
      <c r="JQ160" s="335"/>
      <c r="JR160" s="335"/>
      <c r="JS160" s="335"/>
      <c r="JT160" s="335"/>
      <c r="JU160" s="335"/>
      <c r="JV160" s="335"/>
      <c r="JW160" s="335"/>
      <c r="JX160" s="335"/>
      <c r="JY160" s="335"/>
      <c r="JZ160" s="335"/>
    </row>
    <row r="161" s="333" customFormat="1" ht="15" spans="1:286">
      <c r="A161" s="490" t="s">
        <v>114</v>
      </c>
      <c r="B161" s="538"/>
      <c r="C161" s="538"/>
      <c r="D161" s="539"/>
      <c r="E161" s="539"/>
      <c r="F161" s="539"/>
      <c r="G161" s="227"/>
      <c r="H161" s="227"/>
      <c r="I161" s="227"/>
      <c r="J161" s="227"/>
      <c r="K161" s="227"/>
      <c r="L161" s="335"/>
      <c r="M161" s="335"/>
      <c r="N161" s="335"/>
      <c r="O161" s="335"/>
      <c r="P161" s="335"/>
      <c r="Q161" s="335"/>
      <c r="R161" s="335"/>
      <c r="S161" s="335"/>
      <c r="T161" s="335"/>
      <c r="U161" s="335"/>
      <c r="V161" s="335"/>
      <c r="W161" s="335"/>
      <c r="X161" s="335"/>
      <c r="Y161" s="335"/>
      <c r="Z161" s="335"/>
      <c r="AA161" s="335"/>
      <c r="AB161" s="335"/>
      <c r="AC161" s="335"/>
      <c r="AD161" s="335"/>
      <c r="AE161" s="335"/>
      <c r="AF161" s="335"/>
      <c r="AG161" s="335"/>
      <c r="AH161" s="335"/>
      <c r="AI161" s="335"/>
      <c r="AJ161" s="335"/>
      <c r="AK161" s="335"/>
      <c r="AL161" s="335"/>
      <c r="AM161" s="335"/>
      <c r="AN161" s="335"/>
      <c r="AO161" s="335"/>
      <c r="AP161" s="335"/>
      <c r="AQ161" s="335"/>
      <c r="AR161" s="335"/>
      <c r="AS161" s="335"/>
      <c r="AT161" s="335"/>
      <c r="AU161" s="335"/>
      <c r="AV161" s="335"/>
      <c r="AW161" s="335"/>
      <c r="AX161" s="335"/>
      <c r="AY161" s="335"/>
      <c r="AZ161" s="335"/>
      <c r="BA161" s="335"/>
      <c r="BB161" s="335"/>
      <c r="BC161" s="335"/>
      <c r="BD161" s="335"/>
      <c r="BE161" s="335"/>
      <c r="BF161" s="335"/>
      <c r="BG161" s="335"/>
      <c r="BH161" s="335"/>
      <c r="BI161" s="335"/>
      <c r="BJ161" s="335"/>
      <c r="BK161" s="335"/>
      <c r="BL161" s="335"/>
      <c r="BM161" s="335"/>
      <c r="BN161" s="335"/>
      <c r="BO161" s="335"/>
      <c r="BP161" s="335"/>
      <c r="BQ161" s="335"/>
      <c r="BR161" s="335"/>
      <c r="BS161" s="335"/>
      <c r="BT161" s="335"/>
      <c r="BU161" s="335"/>
      <c r="BV161" s="335"/>
      <c r="BW161" s="335"/>
      <c r="BX161" s="335"/>
      <c r="BY161" s="335"/>
      <c r="BZ161" s="335"/>
      <c r="CA161" s="335"/>
      <c r="CB161" s="335"/>
      <c r="CC161" s="335"/>
      <c r="CD161" s="335"/>
      <c r="CE161" s="335"/>
      <c r="CF161" s="335"/>
      <c r="CG161" s="335"/>
      <c r="CH161" s="335"/>
      <c r="CI161" s="335"/>
      <c r="CJ161" s="335"/>
      <c r="CK161" s="335"/>
      <c r="CL161" s="335"/>
      <c r="CM161" s="335"/>
      <c r="CN161" s="335"/>
      <c r="CO161" s="335"/>
      <c r="CP161" s="335"/>
      <c r="CQ161" s="335"/>
      <c r="CR161" s="335"/>
      <c r="CS161" s="335"/>
      <c r="CT161" s="335"/>
      <c r="CU161" s="335"/>
      <c r="CV161" s="335"/>
      <c r="CW161" s="335"/>
      <c r="CX161" s="335"/>
      <c r="CY161" s="335"/>
      <c r="CZ161" s="335"/>
      <c r="DA161" s="335"/>
      <c r="DB161" s="335"/>
      <c r="DC161" s="335"/>
      <c r="DD161" s="335"/>
      <c r="DE161" s="335"/>
      <c r="DF161" s="335"/>
      <c r="DG161" s="335"/>
      <c r="DH161" s="335"/>
      <c r="DI161" s="335"/>
      <c r="DJ161" s="335"/>
      <c r="DK161" s="335"/>
      <c r="DL161" s="335"/>
      <c r="DM161" s="335"/>
      <c r="DN161" s="335"/>
      <c r="DO161" s="335"/>
      <c r="DP161" s="335"/>
      <c r="DQ161" s="335"/>
      <c r="DR161" s="335"/>
      <c r="DS161" s="335"/>
      <c r="DT161" s="335"/>
      <c r="DU161" s="335"/>
      <c r="DV161" s="335"/>
      <c r="DW161" s="335"/>
      <c r="DX161" s="335"/>
      <c r="DY161" s="335"/>
      <c r="DZ161" s="335"/>
      <c r="EA161" s="335"/>
      <c r="EB161" s="335"/>
      <c r="EC161" s="335"/>
      <c r="ED161" s="335"/>
      <c r="EE161" s="335"/>
      <c r="EF161" s="335"/>
      <c r="EG161" s="335"/>
      <c r="EH161" s="335"/>
      <c r="EI161" s="335"/>
      <c r="EJ161" s="335"/>
      <c r="EK161" s="335"/>
      <c r="EL161" s="335"/>
      <c r="EM161" s="335"/>
      <c r="EN161" s="335"/>
      <c r="EO161" s="335"/>
      <c r="EP161" s="335"/>
      <c r="EQ161" s="335"/>
      <c r="ER161" s="335"/>
      <c r="ES161" s="335"/>
      <c r="ET161" s="335"/>
      <c r="EU161" s="335"/>
      <c r="EV161" s="335"/>
      <c r="EW161" s="335"/>
      <c r="EX161" s="335"/>
      <c r="EY161" s="335"/>
      <c r="EZ161" s="335"/>
      <c r="FA161" s="335"/>
      <c r="FB161" s="335"/>
      <c r="FC161" s="335"/>
      <c r="FD161" s="335"/>
      <c r="FE161" s="335"/>
      <c r="FF161" s="335"/>
      <c r="FG161" s="335"/>
      <c r="FH161" s="335"/>
      <c r="FI161" s="335"/>
      <c r="FJ161" s="335"/>
      <c r="FK161" s="335"/>
      <c r="FL161" s="335"/>
      <c r="FM161" s="335"/>
      <c r="FN161" s="335"/>
      <c r="FO161" s="335"/>
      <c r="FP161" s="335"/>
      <c r="FQ161" s="335"/>
      <c r="FR161" s="335"/>
      <c r="FS161" s="335"/>
      <c r="FT161" s="335"/>
      <c r="FU161" s="335"/>
      <c r="FV161" s="335"/>
      <c r="FW161" s="335"/>
      <c r="FX161" s="335"/>
      <c r="FY161" s="335"/>
      <c r="FZ161" s="335"/>
      <c r="GA161" s="335"/>
      <c r="GB161" s="335"/>
      <c r="GC161" s="335"/>
      <c r="GD161" s="335"/>
      <c r="GE161" s="335"/>
      <c r="GF161" s="335"/>
      <c r="GG161" s="335"/>
      <c r="GH161" s="335"/>
      <c r="GI161" s="335"/>
      <c r="GJ161" s="335"/>
      <c r="GK161" s="335"/>
      <c r="GL161" s="335"/>
      <c r="GM161" s="335"/>
      <c r="GN161" s="335"/>
      <c r="GO161" s="335"/>
      <c r="GP161" s="335"/>
      <c r="GQ161" s="335"/>
      <c r="GR161" s="335"/>
      <c r="GS161" s="335"/>
      <c r="GT161" s="335"/>
      <c r="GU161" s="335"/>
      <c r="GV161" s="335"/>
      <c r="GW161" s="335"/>
      <c r="GX161" s="335"/>
      <c r="GY161" s="335"/>
      <c r="GZ161" s="335"/>
      <c r="HA161" s="335"/>
      <c r="HB161" s="335"/>
      <c r="HC161" s="335"/>
      <c r="HD161" s="335"/>
      <c r="HE161" s="335"/>
      <c r="HF161" s="335"/>
      <c r="HG161" s="335"/>
      <c r="HH161" s="335"/>
      <c r="HI161" s="335"/>
      <c r="HJ161" s="335"/>
      <c r="HK161" s="335"/>
      <c r="HL161" s="335"/>
      <c r="HM161" s="335"/>
      <c r="HN161" s="335"/>
      <c r="HO161" s="335"/>
      <c r="HP161" s="335"/>
      <c r="HQ161" s="335"/>
      <c r="HR161" s="335"/>
      <c r="HS161" s="335"/>
      <c r="HT161" s="335"/>
      <c r="HU161" s="335"/>
      <c r="HV161" s="335"/>
      <c r="HW161" s="335"/>
      <c r="HX161" s="335"/>
      <c r="HY161" s="335"/>
      <c r="HZ161" s="335"/>
      <c r="IA161" s="335"/>
      <c r="IB161" s="335"/>
      <c r="IC161" s="335"/>
      <c r="ID161" s="335"/>
      <c r="IE161" s="335"/>
      <c r="IF161" s="335"/>
      <c r="IG161" s="335"/>
      <c r="IH161" s="335"/>
      <c r="II161" s="335"/>
      <c r="IJ161" s="335"/>
      <c r="IK161" s="335"/>
      <c r="IL161" s="335"/>
      <c r="IM161" s="335"/>
      <c r="IN161" s="335"/>
      <c r="IO161" s="335"/>
      <c r="IP161" s="335"/>
      <c r="IQ161" s="335"/>
      <c r="IR161" s="335"/>
      <c r="IS161" s="335"/>
      <c r="IT161" s="335"/>
      <c r="IU161" s="335"/>
      <c r="IV161" s="335"/>
      <c r="IW161" s="335"/>
      <c r="IX161" s="335"/>
      <c r="IY161" s="335"/>
      <c r="IZ161" s="335"/>
      <c r="JA161" s="335"/>
      <c r="JB161" s="335"/>
      <c r="JC161" s="335"/>
      <c r="JD161" s="335"/>
      <c r="JE161" s="335"/>
      <c r="JF161" s="335"/>
      <c r="JG161" s="335"/>
      <c r="JH161" s="335"/>
      <c r="JI161" s="335"/>
      <c r="JJ161" s="335"/>
      <c r="JK161" s="335"/>
      <c r="JL161" s="335"/>
      <c r="JM161" s="335"/>
      <c r="JN161" s="335"/>
      <c r="JO161" s="335"/>
      <c r="JP161" s="335"/>
      <c r="JQ161" s="335"/>
      <c r="JR161" s="335"/>
      <c r="JS161" s="335"/>
      <c r="JT161" s="335"/>
      <c r="JU161" s="335"/>
      <c r="JV161" s="335"/>
      <c r="JW161" s="335"/>
      <c r="JX161" s="335"/>
      <c r="JY161" s="335"/>
      <c r="JZ161" s="335"/>
    </row>
    <row r="162" s="333" customFormat="1" ht="15" customHeight="1" spans="1:287">
      <c r="A162" s="482" t="s">
        <v>229</v>
      </c>
      <c r="B162" s="540"/>
      <c r="C162" s="540"/>
      <c r="D162" s="540"/>
      <c r="E162" s="541"/>
      <c r="F162" s="541"/>
      <c r="G162" s="541"/>
      <c r="H162" s="541"/>
      <c r="I162" s="541"/>
      <c r="J162" s="541"/>
      <c r="K162" s="335"/>
      <c r="L162" s="335"/>
      <c r="M162" s="335"/>
      <c r="N162" s="335"/>
      <c r="O162" s="335"/>
      <c r="P162" s="335"/>
      <c r="Q162" s="335"/>
      <c r="R162" s="335"/>
      <c r="S162" s="335"/>
      <c r="T162" s="335"/>
      <c r="U162" s="335"/>
      <c r="V162" s="335"/>
      <c r="W162" s="335"/>
      <c r="X162" s="335"/>
      <c r="Y162" s="335"/>
      <c r="Z162" s="335"/>
      <c r="AA162" s="335"/>
      <c r="AB162" s="335"/>
      <c r="AC162" s="335"/>
      <c r="AD162" s="335"/>
      <c r="AE162" s="335"/>
      <c r="AF162" s="335"/>
      <c r="AG162" s="335"/>
      <c r="AH162" s="335"/>
      <c r="AI162" s="335"/>
      <c r="AJ162" s="335"/>
      <c r="AK162" s="335"/>
      <c r="AL162" s="335"/>
      <c r="AM162" s="335"/>
      <c r="AN162" s="335"/>
      <c r="AO162" s="335"/>
      <c r="AP162" s="335"/>
      <c r="AQ162" s="335"/>
      <c r="AR162" s="335"/>
      <c r="AS162" s="335"/>
      <c r="AT162" s="335"/>
      <c r="AU162" s="335"/>
      <c r="AV162" s="335"/>
      <c r="AW162" s="335"/>
      <c r="AX162" s="335"/>
      <c r="AY162" s="335"/>
      <c r="AZ162" s="335"/>
      <c r="BA162" s="335"/>
      <c r="BB162" s="335"/>
      <c r="BC162" s="335"/>
      <c r="BD162" s="335"/>
      <c r="BE162" s="335"/>
      <c r="BF162" s="335"/>
      <c r="BG162" s="335"/>
      <c r="BH162" s="335"/>
      <c r="BI162" s="335"/>
      <c r="BJ162" s="335"/>
      <c r="BK162" s="335"/>
      <c r="BL162" s="335"/>
      <c r="BM162" s="335"/>
      <c r="BN162" s="335"/>
      <c r="BO162" s="335"/>
      <c r="BP162" s="335"/>
      <c r="BQ162" s="335"/>
      <c r="BR162" s="335"/>
      <c r="BS162" s="335"/>
      <c r="BT162" s="335"/>
      <c r="BU162" s="335"/>
      <c r="BV162" s="335"/>
      <c r="BW162" s="335"/>
      <c r="BX162" s="335"/>
      <c r="BY162" s="335"/>
      <c r="BZ162" s="335"/>
      <c r="CA162" s="335"/>
      <c r="CB162" s="335"/>
      <c r="CC162" s="335"/>
      <c r="CD162" s="335"/>
      <c r="CE162" s="335"/>
      <c r="CF162" s="335"/>
      <c r="CG162" s="335"/>
      <c r="CH162" s="335"/>
      <c r="CI162" s="335"/>
      <c r="CJ162" s="335"/>
      <c r="CK162" s="335"/>
      <c r="CL162" s="335"/>
      <c r="CM162" s="335"/>
      <c r="CN162" s="335"/>
      <c r="CO162" s="335"/>
      <c r="CP162" s="335"/>
      <c r="CQ162" s="335"/>
      <c r="CR162" s="335"/>
      <c r="CS162" s="335"/>
      <c r="CT162" s="335"/>
      <c r="CU162" s="335"/>
      <c r="CV162" s="335"/>
      <c r="CW162" s="335"/>
      <c r="CX162" s="335"/>
      <c r="CY162" s="335"/>
      <c r="CZ162" s="335"/>
      <c r="DA162" s="335"/>
      <c r="DB162" s="335"/>
      <c r="DC162" s="335"/>
      <c r="DD162" s="335"/>
      <c r="DE162" s="335"/>
      <c r="DF162" s="335"/>
      <c r="DG162" s="335"/>
      <c r="DH162" s="335"/>
      <c r="DI162" s="335"/>
      <c r="DJ162" s="335"/>
      <c r="DK162" s="335"/>
      <c r="DL162" s="335"/>
      <c r="DM162" s="335"/>
      <c r="DN162" s="335"/>
      <c r="DO162" s="335"/>
      <c r="DP162" s="335"/>
      <c r="DQ162" s="335"/>
      <c r="DR162" s="335"/>
      <c r="DS162" s="335"/>
      <c r="DT162" s="335"/>
      <c r="DU162" s="335"/>
      <c r="DV162" s="335"/>
      <c r="DW162" s="335"/>
      <c r="DX162" s="335"/>
      <c r="DY162" s="335"/>
      <c r="DZ162" s="335"/>
      <c r="EA162" s="335"/>
      <c r="EB162" s="335"/>
      <c r="EC162" s="335"/>
      <c r="ED162" s="335"/>
      <c r="EE162" s="335"/>
      <c r="EF162" s="335"/>
      <c r="EG162" s="335"/>
      <c r="EH162" s="335"/>
      <c r="EI162" s="335"/>
      <c r="EJ162" s="335"/>
      <c r="EK162" s="335"/>
      <c r="EL162" s="335"/>
      <c r="EM162" s="335"/>
      <c r="EN162" s="335"/>
      <c r="EO162" s="335"/>
      <c r="EP162" s="335"/>
      <c r="EQ162" s="335"/>
      <c r="ER162" s="335"/>
      <c r="ES162" s="335"/>
      <c r="ET162" s="335"/>
      <c r="EU162" s="335"/>
      <c r="EV162" s="335"/>
      <c r="EW162" s="335"/>
      <c r="EX162" s="335"/>
      <c r="EY162" s="335"/>
      <c r="EZ162" s="335"/>
      <c r="FA162" s="335"/>
      <c r="FB162" s="335"/>
      <c r="FC162" s="335"/>
      <c r="FD162" s="335"/>
      <c r="FE162" s="335"/>
      <c r="FF162" s="335"/>
      <c r="FG162" s="335"/>
      <c r="FH162" s="335"/>
      <c r="FI162" s="335"/>
      <c r="FJ162" s="335"/>
      <c r="FK162" s="335"/>
      <c r="FL162" s="335"/>
      <c r="FM162" s="335"/>
      <c r="FN162" s="335"/>
      <c r="FO162" s="335"/>
      <c r="FP162" s="335"/>
      <c r="FQ162" s="335"/>
      <c r="FR162" s="335"/>
      <c r="FS162" s="335"/>
      <c r="FT162" s="335"/>
      <c r="FU162" s="335"/>
      <c r="FV162" s="335"/>
      <c r="FW162" s="335"/>
      <c r="FX162" s="335"/>
      <c r="FY162" s="335"/>
      <c r="FZ162" s="335"/>
      <c r="GA162" s="335"/>
      <c r="GB162" s="335"/>
      <c r="GC162" s="335"/>
      <c r="GD162" s="335"/>
      <c r="GE162" s="335"/>
      <c r="GF162" s="335"/>
      <c r="GG162" s="335"/>
      <c r="GH162" s="335"/>
      <c r="GI162" s="335"/>
      <c r="GJ162" s="335"/>
      <c r="GK162" s="335"/>
      <c r="GL162" s="335"/>
      <c r="GM162" s="335"/>
      <c r="GN162" s="335"/>
      <c r="GO162" s="335"/>
      <c r="GP162" s="335"/>
      <c r="GQ162" s="335"/>
      <c r="GR162" s="335"/>
      <c r="GS162" s="335"/>
      <c r="GT162" s="335"/>
      <c r="GU162" s="335"/>
      <c r="GV162" s="335"/>
      <c r="GW162" s="335"/>
      <c r="GX162" s="335"/>
      <c r="GY162" s="335"/>
      <c r="GZ162" s="335"/>
      <c r="HA162" s="335"/>
      <c r="HB162" s="335"/>
      <c r="HC162" s="335"/>
      <c r="HD162" s="335"/>
      <c r="HE162" s="335"/>
      <c r="HF162" s="335"/>
      <c r="HG162" s="335"/>
      <c r="HH162" s="335"/>
      <c r="HI162" s="335"/>
      <c r="HJ162" s="335"/>
      <c r="HK162" s="335"/>
      <c r="HL162" s="335"/>
      <c r="HM162" s="335"/>
      <c r="HN162" s="335"/>
      <c r="HO162" s="335"/>
      <c r="HP162" s="335"/>
      <c r="HQ162" s="335"/>
      <c r="HR162" s="335"/>
      <c r="HS162" s="335"/>
      <c r="HT162" s="335"/>
      <c r="HU162" s="335"/>
      <c r="HV162" s="335"/>
      <c r="HW162" s="335"/>
      <c r="HX162" s="335"/>
      <c r="HY162" s="335"/>
      <c r="HZ162" s="335"/>
      <c r="IA162" s="335"/>
      <c r="IB162" s="335"/>
      <c r="IC162" s="335"/>
      <c r="ID162" s="335"/>
      <c r="IE162" s="335"/>
      <c r="IF162" s="335"/>
      <c r="IG162" s="335"/>
      <c r="IH162" s="335"/>
      <c r="II162" s="335"/>
      <c r="IJ162" s="335"/>
      <c r="IK162" s="335"/>
      <c r="IL162" s="335"/>
      <c r="IM162" s="335"/>
      <c r="IN162" s="335"/>
      <c r="IO162" s="335"/>
      <c r="IP162" s="335"/>
      <c r="IQ162" s="335"/>
      <c r="IR162" s="335"/>
      <c r="IS162" s="335"/>
      <c r="IT162" s="335"/>
      <c r="IU162" s="335"/>
      <c r="IV162" s="335"/>
      <c r="IW162" s="335"/>
      <c r="IX162" s="335"/>
      <c r="IY162" s="335"/>
      <c r="IZ162" s="335"/>
      <c r="JA162" s="335"/>
      <c r="JB162" s="335"/>
      <c r="JC162" s="335"/>
      <c r="JD162" s="335"/>
      <c r="JE162" s="335"/>
      <c r="JF162" s="335"/>
      <c r="JG162" s="335"/>
      <c r="JH162" s="335"/>
      <c r="JI162" s="335"/>
      <c r="JJ162" s="335"/>
      <c r="JK162" s="335"/>
      <c r="JL162" s="335"/>
      <c r="JM162" s="335"/>
      <c r="JN162" s="335"/>
      <c r="JO162" s="335"/>
      <c r="JP162" s="335"/>
      <c r="JQ162" s="335"/>
      <c r="JR162" s="335"/>
      <c r="JS162" s="335"/>
      <c r="JT162" s="335"/>
      <c r="JU162" s="335"/>
      <c r="JV162" s="335"/>
      <c r="JW162" s="335"/>
      <c r="JX162" s="335"/>
      <c r="JY162" s="335"/>
      <c r="JZ162" s="335"/>
      <c r="KA162" s="335"/>
    </row>
    <row r="163" spans="1:7">
      <c r="A163" s="503"/>
      <c r="G163" s="542"/>
    </row>
    <row r="164" ht="23.25" customHeight="1" spans="1:12">
      <c r="A164" s="353" t="s">
        <v>230</v>
      </c>
      <c r="B164" s="353"/>
      <c r="C164" s="353"/>
      <c r="D164" s="353"/>
      <c r="E164" s="353"/>
      <c r="F164" s="353"/>
      <c r="G164" s="353"/>
      <c r="H164" s="353"/>
      <c r="I164" s="353"/>
      <c r="J164" s="353"/>
      <c r="L164" s="560"/>
    </row>
    <row r="165" ht="14.25" spans="1:11">
      <c r="A165" s="340" t="s">
        <v>47</v>
      </c>
      <c r="B165" s="340"/>
      <c r="C165" s="340" t="s">
        <v>48</v>
      </c>
      <c r="D165" s="341" t="s">
        <v>78</v>
      </c>
      <c r="E165" s="341" t="s">
        <v>79</v>
      </c>
      <c r="F165" s="341" t="s">
        <v>80</v>
      </c>
      <c r="G165" s="341">
        <v>2024</v>
      </c>
      <c r="H165" s="341">
        <v>2023</v>
      </c>
      <c r="I165" s="341">
        <v>2022</v>
      </c>
      <c r="J165" s="341">
        <v>2021</v>
      </c>
      <c r="K165" s="341">
        <v>2020</v>
      </c>
    </row>
    <row r="166" spans="1:13">
      <c r="A166" s="518" t="s">
        <v>231</v>
      </c>
      <c r="B166" s="518"/>
      <c r="C166" s="505" t="s">
        <v>59</v>
      </c>
      <c r="D166" s="521">
        <v>251683</v>
      </c>
      <c r="E166" s="521">
        <v>116.21</v>
      </c>
      <c r="F166" s="521">
        <v>251799.21</v>
      </c>
      <c r="G166" s="522">
        <v>284861.58</v>
      </c>
      <c r="H166" s="522">
        <v>160885.7772</v>
      </c>
      <c r="I166" s="522">
        <v>320813.4</v>
      </c>
      <c r="J166" s="522">
        <v>357214.01</v>
      </c>
      <c r="K166" s="522">
        <v>279286.75</v>
      </c>
      <c r="L166" s="560"/>
      <c r="M166" s="560"/>
    </row>
    <row r="167" spans="1:11">
      <c r="A167" s="505" t="s">
        <v>218</v>
      </c>
      <c r="B167" s="505"/>
      <c r="C167" s="505" t="s">
        <v>59</v>
      </c>
      <c r="D167" s="521">
        <v>14913.95</v>
      </c>
      <c r="E167" s="521">
        <v>0</v>
      </c>
      <c r="F167" s="521">
        <v>14913.95</v>
      </c>
      <c r="G167" s="522">
        <v>182661.67</v>
      </c>
      <c r="H167" s="522">
        <v>5478.614</v>
      </c>
      <c r="I167" s="522">
        <v>1827.42</v>
      </c>
      <c r="J167" s="522">
        <v>42097.84</v>
      </c>
      <c r="K167" s="522">
        <v>25.06</v>
      </c>
    </row>
    <row r="168" spans="1:12">
      <c r="A168" s="505" t="s">
        <v>219</v>
      </c>
      <c r="B168" s="505"/>
      <c r="C168" s="505" t="s">
        <v>59</v>
      </c>
      <c r="D168" s="521">
        <v>159454.88</v>
      </c>
      <c r="E168" s="521">
        <v>97.13</v>
      </c>
      <c r="F168" s="521">
        <v>159552.01</v>
      </c>
      <c r="G168" s="522">
        <v>29756.6</v>
      </c>
      <c r="H168" s="522">
        <v>73325.68532</v>
      </c>
      <c r="I168" s="522">
        <v>153484.3</v>
      </c>
      <c r="J168" s="522">
        <v>79617.9</v>
      </c>
      <c r="K168" s="522">
        <v>64747.03</v>
      </c>
      <c r="L168" s="426"/>
    </row>
    <row r="169" spans="1:11">
      <c r="A169" s="505" t="s">
        <v>220</v>
      </c>
      <c r="B169" s="505"/>
      <c r="C169" s="505" t="s">
        <v>59</v>
      </c>
      <c r="D169" s="521">
        <v>72793.19</v>
      </c>
      <c r="E169" s="521">
        <v>13.86</v>
      </c>
      <c r="F169" s="521">
        <v>72807.05</v>
      </c>
      <c r="G169" s="522">
        <v>69289.4</v>
      </c>
      <c r="H169" s="522">
        <v>76072.019</v>
      </c>
      <c r="I169" s="522">
        <v>21190.37</v>
      </c>
      <c r="J169" s="522">
        <v>228658.34</v>
      </c>
      <c r="K169" s="522">
        <v>212373.35</v>
      </c>
    </row>
    <row r="170" spans="1:11">
      <c r="A170" s="505" t="s">
        <v>221</v>
      </c>
      <c r="B170" s="505"/>
      <c r="C170" s="505" t="s">
        <v>59</v>
      </c>
      <c r="D170" s="521">
        <v>4520.98</v>
      </c>
      <c r="E170" s="521">
        <v>5.22</v>
      </c>
      <c r="F170" s="521">
        <v>4526.2</v>
      </c>
      <c r="G170" s="522">
        <v>3153.9</v>
      </c>
      <c r="H170" s="522">
        <v>6009.45885</v>
      </c>
      <c r="I170" s="522">
        <v>144311.31</v>
      </c>
      <c r="J170" s="522">
        <v>6839.93</v>
      </c>
      <c r="K170" s="522">
        <v>2141.31</v>
      </c>
    </row>
    <row r="171" spans="1:11">
      <c r="A171" s="518" t="s">
        <v>222</v>
      </c>
      <c r="B171" s="518"/>
      <c r="C171" s="505" t="s">
        <v>157</v>
      </c>
      <c r="D171" s="521">
        <v>69.28</v>
      </c>
      <c r="E171" s="521">
        <v>83.58</v>
      </c>
      <c r="F171" s="521">
        <v>69.29</v>
      </c>
      <c r="G171" s="543">
        <v>74.57</v>
      </c>
      <c r="H171" s="522">
        <v>48.98</v>
      </c>
      <c r="I171" s="522">
        <v>48.41</v>
      </c>
      <c r="J171" s="522">
        <v>34.07</v>
      </c>
      <c r="K171" s="522">
        <v>23.19</v>
      </c>
    </row>
    <row r="172" ht="14.25" spans="1:11">
      <c r="A172" s="544" t="s">
        <v>232</v>
      </c>
      <c r="B172" s="544"/>
      <c r="C172" s="510" t="s">
        <v>175</v>
      </c>
      <c r="D172" s="536">
        <v>0.72</v>
      </c>
      <c r="E172" s="536">
        <v>0.03</v>
      </c>
      <c r="F172" s="536">
        <v>0.71</v>
      </c>
      <c r="G172" s="545">
        <v>1.05</v>
      </c>
      <c r="H172" s="537">
        <v>0.55</v>
      </c>
      <c r="I172" s="537">
        <v>1.19</v>
      </c>
      <c r="J172" s="537">
        <v>1.59</v>
      </c>
      <c r="K172" s="537">
        <v>1.63</v>
      </c>
    </row>
    <row r="173" ht="14.25" spans="1:11">
      <c r="A173" s="490" t="s">
        <v>114</v>
      </c>
      <c r="B173" s="546"/>
      <c r="C173" s="538"/>
      <c r="D173" s="539"/>
      <c r="E173" s="539"/>
      <c r="F173" s="539"/>
      <c r="G173" s="547"/>
      <c r="H173" s="227"/>
      <c r="I173" s="227"/>
      <c r="J173" s="227"/>
      <c r="K173" s="227"/>
    </row>
    <row r="174" s="332" customFormat="1" ht="15" customHeight="1" spans="1:12">
      <c r="A174" s="482" t="s">
        <v>233</v>
      </c>
      <c r="B174" s="540"/>
      <c r="C174" s="540"/>
      <c r="D174" s="540"/>
      <c r="E174" s="540"/>
      <c r="F174" s="540"/>
      <c r="G174" s="540"/>
      <c r="H174" s="540"/>
      <c r="I174" s="540"/>
      <c r="J174" s="540"/>
      <c r="K174" s="540"/>
      <c r="L174" s="561"/>
    </row>
    <row r="175" s="332" customFormat="1" ht="15" customHeight="1" spans="1:12">
      <c r="A175" s="482"/>
      <c r="B175" s="540"/>
      <c r="C175" s="540"/>
      <c r="D175" s="540"/>
      <c r="E175" s="540"/>
      <c r="F175" s="540"/>
      <c r="G175" s="540"/>
      <c r="H175" s="540"/>
      <c r="I175" s="540"/>
      <c r="J175" s="540"/>
      <c r="K175" s="540"/>
      <c r="L175" s="561"/>
    </row>
    <row r="176" ht="14.25" spans="1:13">
      <c r="A176" s="353" t="s">
        <v>234</v>
      </c>
      <c r="B176" s="353"/>
      <c r="C176" s="353"/>
      <c r="D176" s="353"/>
      <c r="E176" s="353"/>
      <c r="F176" s="353"/>
      <c r="G176" s="353"/>
      <c r="H176" s="353"/>
      <c r="I176" s="353"/>
      <c r="J176" s="353"/>
      <c r="M176" s="426"/>
    </row>
    <row r="177" ht="14.25" customHeight="1" spans="1:11">
      <c r="A177" s="340" t="s">
        <v>47</v>
      </c>
      <c r="B177" s="340"/>
      <c r="C177" s="340" t="s">
        <v>48</v>
      </c>
      <c r="D177" s="341" t="s">
        <v>78</v>
      </c>
      <c r="E177" s="341" t="s">
        <v>79</v>
      </c>
      <c r="F177" s="341" t="s">
        <v>80</v>
      </c>
      <c r="G177" s="341">
        <v>2024</v>
      </c>
      <c r="H177" s="341">
        <v>2023</v>
      </c>
      <c r="I177" s="341">
        <v>2022</v>
      </c>
      <c r="J177" s="341">
        <v>2021</v>
      </c>
      <c r="K177" s="341">
        <v>2020</v>
      </c>
    </row>
    <row r="178" spans="1:11">
      <c r="A178" s="505" t="s">
        <v>235</v>
      </c>
      <c r="B178" s="505"/>
      <c r="C178" s="505" t="s">
        <v>59</v>
      </c>
      <c r="D178" s="548">
        <v>584.63</v>
      </c>
      <c r="E178" s="548">
        <v>1.67</v>
      </c>
      <c r="F178" s="548">
        <v>586.3</v>
      </c>
      <c r="G178" s="549">
        <v>668.59</v>
      </c>
      <c r="H178" s="549">
        <v>687.19</v>
      </c>
      <c r="I178" s="549">
        <v>802.22</v>
      </c>
      <c r="J178" s="549">
        <v>888.41</v>
      </c>
      <c r="K178" s="522">
        <v>768.81</v>
      </c>
    </row>
    <row r="179" spans="1:11">
      <c r="A179" s="505" t="s">
        <v>236</v>
      </c>
      <c r="B179" s="505"/>
      <c r="C179" s="505" t="s">
        <v>59</v>
      </c>
      <c r="D179" s="548">
        <v>1361.92</v>
      </c>
      <c r="E179" s="548">
        <v>0</v>
      </c>
      <c r="F179" s="548">
        <v>1361.92</v>
      </c>
      <c r="G179" s="549">
        <v>1401.88</v>
      </c>
      <c r="H179" s="549">
        <v>1348.22</v>
      </c>
      <c r="I179" s="549">
        <v>1248.7</v>
      </c>
      <c r="J179" s="549">
        <v>1483.64</v>
      </c>
      <c r="K179" s="522">
        <v>1344.86</v>
      </c>
    </row>
    <row r="180" spans="1:14">
      <c r="A180" s="505" t="s">
        <v>237</v>
      </c>
      <c r="B180" s="505"/>
      <c r="C180" s="505" t="s">
        <v>59</v>
      </c>
      <c r="D180" s="550">
        <v>494.76</v>
      </c>
      <c r="E180" s="548">
        <v>13.05</v>
      </c>
      <c r="F180" s="548">
        <v>507.81</v>
      </c>
      <c r="G180" s="522">
        <v>621.29</v>
      </c>
      <c r="H180" s="522">
        <v>692.61</v>
      </c>
      <c r="I180" s="522">
        <v>732.37</v>
      </c>
      <c r="J180" s="522">
        <v>754.3</v>
      </c>
      <c r="K180" s="522">
        <v>646.6</v>
      </c>
      <c r="L180" s="426"/>
      <c r="M180" s="426"/>
      <c r="N180" s="424"/>
    </row>
    <row r="181" spans="1:14">
      <c r="A181" s="505" t="s">
        <v>238</v>
      </c>
      <c r="B181" s="505"/>
      <c r="C181" s="505" t="s">
        <v>59</v>
      </c>
      <c r="D181" s="548">
        <v>81.87</v>
      </c>
      <c r="E181" s="548">
        <v>0</v>
      </c>
      <c r="F181" s="548">
        <v>81.87</v>
      </c>
      <c r="G181" s="522">
        <v>82.47</v>
      </c>
      <c r="H181" s="522">
        <v>78.55</v>
      </c>
      <c r="I181" s="522">
        <v>69.44</v>
      </c>
      <c r="J181" s="522">
        <v>76.91</v>
      </c>
      <c r="K181" s="522">
        <v>102.12</v>
      </c>
      <c r="L181" s="426"/>
      <c r="M181" s="426"/>
      <c r="N181" s="424"/>
    </row>
    <row r="182" spans="1:14">
      <c r="A182" s="505" t="s">
        <v>239</v>
      </c>
      <c r="B182" s="505"/>
      <c r="C182" s="505" t="s">
        <v>59</v>
      </c>
      <c r="D182" s="548">
        <v>1.91</v>
      </c>
      <c r="E182" s="548">
        <v>0</v>
      </c>
      <c r="F182" s="548">
        <v>1.91</v>
      </c>
      <c r="G182" s="522">
        <v>1</v>
      </c>
      <c r="H182" s="522">
        <v>2.01</v>
      </c>
      <c r="I182" s="522">
        <v>1.07</v>
      </c>
      <c r="J182" s="522">
        <v>0.22</v>
      </c>
      <c r="K182" s="522">
        <v>0.12</v>
      </c>
      <c r="L182" s="426"/>
      <c r="M182" s="426"/>
      <c r="N182" s="424"/>
    </row>
    <row r="183" spans="1:11">
      <c r="A183" s="505" t="s">
        <v>240</v>
      </c>
      <c r="B183" s="505"/>
      <c r="C183" s="505" t="s">
        <v>59</v>
      </c>
      <c r="D183" s="548">
        <v>6.53</v>
      </c>
      <c r="E183" s="548">
        <v>0</v>
      </c>
      <c r="F183" s="548">
        <v>6.53</v>
      </c>
      <c r="G183" s="522">
        <v>5.28</v>
      </c>
      <c r="H183" s="522">
        <v>0.87</v>
      </c>
      <c r="I183" s="522">
        <v>0.34</v>
      </c>
      <c r="J183" s="522">
        <v>1</v>
      </c>
      <c r="K183" s="522">
        <v>0.33</v>
      </c>
    </row>
    <row r="184" spans="1:11">
      <c r="A184" s="505" t="s">
        <v>241</v>
      </c>
      <c r="B184" s="505"/>
      <c r="C184" s="505" t="s">
        <v>59</v>
      </c>
      <c r="D184" s="548">
        <v>0.04</v>
      </c>
      <c r="E184" s="548">
        <v>0</v>
      </c>
      <c r="F184" s="548">
        <v>0.04</v>
      </c>
      <c r="G184" s="206">
        <v>0.23</v>
      </c>
      <c r="H184" s="206">
        <v>1.25</v>
      </c>
      <c r="I184" s="206">
        <v>0.01</v>
      </c>
      <c r="J184" s="206">
        <v>0</v>
      </c>
      <c r="K184" s="522">
        <v>0.01</v>
      </c>
    </row>
    <row r="185" spans="1:11">
      <c r="A185" s="505" t="s">
        <v>242</v>
      </c>
      <c r="B185" s="505"/>
      <c r="C185" s="505" t="s">
        <v>59</v>
      </c>
      <c r="D185" s="548">
        <v>0.78</v>
      </c>
      <c r="E185" s="548">
        <v>0</v>
      </c>
      <c r="F185" s="548">
        <v>0.78</v>
      </c>
      <c r="G185" s="522">
        <v>0.87</v>
      </c>
      <c r="H185" s="522">
        <v>0.8</v>
      </c>
      <c r="I185" s="522">
        <v>1.11</v>
      </c>
      <c r="J185" s="522">
        <v>1.28</v>
      </c>
      <c r="K185" s="522">
        <v>0.97</v>
      </c>
    </row>
    <row r="186" spans="1:11">
      <c r="A186" s="505" t="s">
        <v>243</v>
      </c>
      <c r="B186" s="505"/>
      <c r="C186" s="505" t="s">
        <v>59</v>
      </c>
      <c r="D186" s="548">
        <v>0.42</v>
      </c>
      <c r="E186" s="548">
        <v>0</v>
      </c>
      <c r="F186" s="548">
        <v>0.42</v>
      </c>
      <c r="G186" s="522">
        <v>0.71</v>
      </c>
      <c r="H186" s="522">
        <v>0.85</v>
      </c>
      <c r="I186" s="522">
        <v>0.77</v>
      </c>
      <c r="J186" s="522">
        <v>0.83</v>
      </c>
      <c r="K186" s="522">
        <v>0.76</v>
      </c>
    </row>
    <row r="187" spans="1:11">
      <c r="A187" s="505" t="s">
        <v>244</v>
      </c>
      <c r="B187" s="505"/>
      <c r="C187" s="505" t="s">
        <v>59</v>
      </c>
      <c r="D187" s="548">
        <v>0.05</v>
      </c>
      <c r="E187" s="548">
        <v>0</v>
      </c>
      <c r="F187" s="548">
        <v>0.05</v>
      </c>
      <c r="G187" s="522">
        <v>0.06</v>
      </c>
      <c r="H187" s="522">
        <v>0.04</v>
      </c>
      <c r="I187" s="522">
        <v>0.034</v>
      </c>
      <c r="J187" s="522">
        <v>0.1</v>
      </c>
      <c r="K187" s="522">
        <v>0.02</v>
      </c>
    </row>
    <row r="188" spans="1:11">
      <c r="A188" s="505" t="s">
        <v>245</v>
      </c>
      <c r="B188" s="505"/>
      <c r="C188" s="551" t="s">
        <v>59</v>
      </c>
      <c r="D188" s="457">
        <v>1.88</v>
      </c>
      <c r="E188" s="457" t="s">
        <v>67</v>
      </c>
      <c r="F188" s="457">
        <v>1.88</v>
      </c>
      <c r="G188" s="552" t="s">
        <v>67</v>
      </c>
      <c r="H188" s="553">
        <v>0.51</v>
      </c>
      <c r="I188" s="553">
        <v>0.84</v>
      </c>
      <c r="J188" s="553">
        <v>0.19</v>
      </c>
      <c r="K188" s="553">
        <v>0.22</v>
      </c>
    </row>
    <row r="189" spans="1:11">
      <c r="A189" s="505" t="s">
        <v>246</v>
      </c>
      <c r="B189" s="439"/>
      <c r="C189" s="505" t="s">
        <v>247</v>
      </c>
      <c r="D189" s="548">
        <v>0.16</v>
      </c>
      <c r="E189" s="548">
        <v>0.05</v>
      </c>
      <c r="F189" s="548">
        <v>0.17</v>
      </c>
      <c r="G189" s="554">
        <v>0.22</v>
      </c>
      <c r="H189" s="553" t="s">
        <v>67</v>
      </c>
      <c r="I189" s="553" t="s">
        <v>67</v>
      </c>
      <c r="J189" s="553" t="s">
        <v>67</v>
      </c>
      <c r="K189" s="553" t="s">
        <v>67</v>
      </c>
    </row>
    <row r="190" ht="14.45" customHeight="1" spans="1:11">
      <c r="A190" s="510" t="s">
        <v>248</v>
      </c>
      <c r="B190" s="510"/>
      <c r="C190" s="510" t="s">
        <v>247</v>
      </c>
      <c r="D190" s="460">
        <v>0.14</v>
      </c>
      <c r="E190" s="460">
        <v>0.36</v>
      </c>
      <c r="F190" s="460">
        <v>0.14</v>
      </c>
      <c r="G190" s="545">
        <v>0.2</v>
      </c>
      <c r="H190" s="553" t="s">
        <v>67</v>
      </c>
      <c r="I190" s="553" t="s">
        <v>67</v>
      </c>
      <c r="J190" s="553" t="s">
        <v>67</v>
      </c>
      <c r="K190" s="537" t="s">
        <v>67</v>
      </c>
    </row>
    <row r="191" ht="14.45" customHeight="1" spans="1:10">
      <c r="A191" s="555" t="s">
        <v>114</v>
      </c>
      <c r="B191" s="555"/>
      <c r="C191" s="555"/>
      <c r="D191" s="555"/>
      <c r="E191" s="555"/>
      <c r="F191" s="555"/>
      <c r="G191" s="555"/>
      <c r="H191" s="555"/>
      <c r="I191" s="555"/>
      <c r="J191" s="555"/>
    </row>
    <row r="192" ht="14.45" customHeight="1" spans="1:10">
      <c r="A192" s="556" t="s">
        <v>249</v>
      </c>
      <c r="B192" s="556"/>
      <c r="C192" s="556"/>
      <c r="D192" s="556"/>
      <c r="E192" s="556"/>
      <c r="F192" s="556"/>
      <c r="G192" s="556"/>
      <c r="H192" s="556"/>
      <c r="I192" s="556"/>
      <c r="J192" s="556"/>
    </row>
    <row r="193" spans="1:10">
      <c r="A193" s="556" t="s">
        <v>250</v>
      </c>
      <c r="B193" s="556"/>
      <c r="C193" s="556"/>
      <c r="D193" s="556"/>
      <c r="E193" s="556"/>
      <c r="F193" s="556"/>
      <c r="G193" s="556"/>
      <c r="H193" s="556"/>
      <c r="I193" s="556"/>
      <c r="J193" s="556"/>
    </row>
    <row r="194" spans="1:10">
      <c r="A194" s="482" t="s">
        <v>251</v>
      </c>
      <c r="B194" s="482"/>
      <c r="C194" s="482"/>
      <c r="D194" s="482"/>
      <c r="E194" s="482"/>
      <c r="F194" s="482"/>
      <c r="G194" s="482"/>
      <c r="H194" s="482"/>
      <c r="I194" s="556"/>
      <c r="J194" s="556"/>
    </row>
    <row r="195" spans="1:10">
      <c r="A195" s="335"/>
      <c r="B195" s="335"/>
      <c r="C195" s="335"/>
      <c r="D195" s="335"/>
      <c r="E195" s="335"/>
      <c r="F195" s="335"/>
      <c r="G195" s="335"/>
      <c r="H195" s="335"/>
      <c r="I195" s="482"/>
      <c r="J195" s="556"/>
    </row>
    <row r="196" ht="14.25" spans="1:10">
      <c r="A196" s="353" t="s">
        <v>252</v>
      </c>
      <c r="B196" s="353"/>
      <c r="C196" s="353"/>
      <c r="D196" s="353"/>
      <c r="E196" s="353"/>
      <c r="F196" s="353"/>
      <c r="G196" s="353"/>
      <c r="H196" s="353"/>
      <c r="J196" s="335"/>
    </row>
    <row r="197" ht="14.25" spans="1:10">
      <c r="A197" s="340" t="s">
        <v>47</v>
      </c>
      <c r="B197" s="340"/>
      <c r="C197" s="340"/>
      <c r="D197" s="341">
        <v>2025</v>
      </c>
      <c r="E197" s="341">
        <v>2024</v>
      </c>
      <c r="F197" s="341">
        <v>2023</v>
      </c>
      <c r="G197" s="341">
        <v>2022</v>
      </c>
      <c r="H197" s="341">
        <v>2021</v>
      </c>
      <c r="J197" s="335"/>
    </row>
    <row r="198" spans="1:12">
      <c r="A198" s="562" t="s">
        <v>253</v>
      </c>
      <c r="B198" s="562"/>
      <c r="C198" s="562"/>
      <c r="D198" s="506">
        <v>65</v>
      </c>
      <c r="E198" s="563">
        <v>61</v>
      </c>
      <c r="F198" s="563">
        <v>60</v>
      </c>
      <c r="G198" s="563">
        <v>60</v>
      </c>
      <c r="H198" s="563">
        <v>52</v>
      </c>
      <c r="I198" s="332"/>
      <c r="J198" s="332"/>
      <c r="K198" s="332"/>
      <c r="L198" s="332"/>
    </row>
    <row r="199" spans="1:12">
      <c r="A199" s="562" t="s">
        <v>254</v>
      </c>
      <c r="B199" s="562"/>
      <c r="C199" s="562"/>
      <c r="D199" s="506">
        <v>39</v>
      </c>
      <c r="E199" s="563">
        <v>37</v>
      </c>
      <c r="F199" s="563">
        <v>37</v>
      </c>
      <c r="G199" s="563">
        <v>33</v>
      </c>
      <c r="H199" s="563">
        <v>37</v>
      </c>
      <c r="I199" s="332"/>
      <c r="J199" s="332"/>
      <c r="K199" s="332"/>
      <c r="L199" s="332"/>
    </row>
    <row r="200" s="332" customFormat="1" ht="14.25" spans="1:8">
      <c r="A200" s="564" t="s">
        <v>255</v>
      </c>
      <c r="B200" s="564"/>
      <c r="C200" s="564"/>
      <c r="D200" s="511">
        <v>0</v>
      </c>
      <c r="E200" s="565">
        <v>0</v>
      </c>
      <c r="F200" s="565">
        <v>0</v>
      </c>
      <c r="G200" s="565">
        <v>0</v>
      </c>
      <c r="H200" s="565">
        <v>0</v>
      </c>
    </row>
    <row r="201" s="332" customFormat="1" ht="14.25" spans="1:12">
      <c r="A201" s="566"/>
      <c r="B201" s="567"/>
      <c r="C201" s="567"/>
      <c r="D201" s="567"/>
      <c r="E201" s="567"/>
      <c r="F201" s="567"/>
      <c r="G201" s="567"/>
      <c r="H201" s="568"/>
      <c r="I201" s="334"/>
      <c r="J201" s="335"/>
      <c r="K201" s="335"/>
      <c r="L201" s="335"/>
    </row>
    <row r="202" s="332" customFormat="1" ht="14.25" spans="1:12">
      <c r="A202" s="353" t="s">
        <v>256</v>
      </c>
      <c r="B202" s="353"/>
      <c r="C202" s="353"/>
      <c r="D202" s="353"/>
      <c r="E202" s="353"/>
      <c r="F202" s="353"/>
      <c r="G202" s="353"/>
      <c r="H202" s="353"/>
      <c r="I202" s="334"/>
      <c r="J202" s="334"/>
      <c r="K202" s="335"/>
      <c r="L202" s="335"/>
    </row>
    <row r="203" ht="14.25" spans="1:12">
      <c r="A203" s="340" t="s">
        <v>47</v>
      </c>
      <c r="B203" s="340"/>
      <c r="C203" s="340"/>
      <c r="D203" s="341" t="s">
        <v>78</v>
      </c>
      <c r="E203" s="341" t="s">
        <v>79</v>
      </c>
      <c r="F203" s="341" t="s">
        <v>80</v>
      </c>
      <c r="G203" s="341">
        <v>2024</v>
      </c>
      <c r="H203" s="341">
        <v>2023</v>
      </c>
      <c r="I203" s="341">
        <v>2022</v>
      </c>
      <c r="J203" s="341">
        <v>2021</v>
      </c>
      <c r="K203" s="334"/>
      <c r="L203" s="334"/>
    </row>
    <row r="204" spans="1:12">
      <c r="A204" s="569" t="s">
        <v>257</v>
      </c>
      <c r="B204" s="569"/>
      <c r="C204" s="569"/>
      <c r="D204" s="252">
        <v>0.9565</v>
      </c>
      <c r="E204" s="252">
        <v>1</v>
      </c>
      <c r="F204" s="252">
        <v>0.9583</v>
      </c>
      <c r="G204" s="570">
        <v>1</v>
      </c>
      <c r="H204" s="570">
        <v>0.975</v>
      </c>
      <c r="I204" s="581">
        <v>0.975</v>
      </c>
      <c r="J204" s="581">
        <v>0.875</v>
      </c>
      <c r="K204" s="334"/>
      <c r="L204" s="334"/>
    </row>
    <row r="205" ht="14.25" spans="1:12">
      <c r="A205" s="571" t="s">
        <v>258</v>
      </c>
      <c r="B205" s="571"/>
      <c r="C205" s="571"/>
      <c r="D205" s="572">
        <v>1</v>
      </c>
      <c r="E205" s="572">
        <v>1</v>
      </c>
      <c r="F205" s="572">
        <v>1</v>
      </c>
      <c r="G205" s="572">
        <v>1</v>
      </c>
      <c r="H205" s="572">
        <v>1</v>
      </c>
      <c r="I205" s="582">
        <v>0.956</v>
      </c>
      <c r="J205" s="583">
        <v>0.925</v>
      </c>
      <c r="K205" s="334"/>
      <c r="L205" s="334"/>
    </row>
    <row r="206" ht="14.45" customHeight="1" spans="1:9">
      <c r="A206" s="573" t="s">
        <v>259</v>
      </c>
      <c r="B206" s="573"/>
      <c r="C206" s="573"/>
      <c r="D206" s="573"/>
      <c r="E206" s="573"/>
      <c r="F206" s="573"/>
      <c r="G206" s="573"/>
      <c r="H206" s="573"/>
      <c r="I206" s="584"/>
    </row>
    <row r="207" ht="14.45" customHeight="1" spans="1:8">
      <c r="A207" s="574"/>
      <c r="B207" s="574"/>
      <c r="C207" s="574"/>
      <c r="D207" s="574"/>
      <c r="E207" s="574"/>
      <c r="F207" s="574"/>
      <c r="G207" s="574"/>
      <c r="H207" s="574"/>
    </row>
    <row r="208" spans="1:8">
      <c r="A208" s="366"/>
      <c r="B208" s="366"/>
      <c r="C208" s="366"/>
      <c r="D208" s="366"/>
      <c r="E208" s="366"/>
      <c r="F208" s="366"/>
      <c r="G208" s="366"/>
      <c r="H208" s="366"/>
    </row>
    <row r="209" customHeight="1" spans="1:8">
      <c r="A209" s="353" t="s">
        <v>260</v>
      </c>
      <c r="B209" s="353"/>
      <c r="C209" s="353"/>
      <c r="D209" s="353"/>
      <c r="E209" s="353"/>
      <c r="F209" s="353"/>
      <c r="G209" s="353"/>
      <c r="H209" s="353"/>
    </row>
    <row r="210" ht="14.25" spans="1:11">
      <c r="A210" s="367" t="s">
        <v>47</v>
      </c>
      <c r="B210" s="367"/>
      <c r="C210" s="575" t="s">
        <v>48</v>
      </c>
      <c r="D210" s="368">
        <v>2025</v>
      </c>
      <c r="E210" s="368"/>
      <c r="F210" s="368"/>
      <c r="G210" s="369">
        <v>2024</v>
      </c>
      <c r="H210" s="369">
        <v>2023</v>
      </c>
      <c r="I210" s="369">
        <v>2022</v>
      </c>
      <c r="J210" s="369">
        <v>2021</v>
      </c>
      <c r="K210" s="369">
        <v>2020</v>
      </c>
    </row>
    <row r="211" spans="1:11">
      <c r="A211" s="576"/>
      <c r="B211" s="576"/>
      <c r="C211" s="577"/>
      <c r="D211" s="371" t="s">
        <v>78</v>
      </c>
      <c r="E211" s="371" t="s">
        <v>79</v>
      </c>
      <c r="F211" s="371" t="s">
        <v>121</v>
      </c>
      <c r="G211" s="371"/>
      <c r="H211" s="371"/>
      <c r="I211" s="371"/>
      <c r="J211" s="371"/>
      <c r="K211" s="371"/>
    </row>
    <row r="212" spans="1:11">
      <c r="A212" s="505" t="s">
        <v>261</v>
      </c>
      <c r="B212" s="505"/>
      <c r="C212" s="578" t="s">
        <v>262</v>
      </c>
      <c r="D212" s="521">
        <v>2721.11</v>
      </c>
      <c r="E212" s="521" t="s">
        <v>67</v>
      </c>
      <c r="F212" s="579">
        <v>2721.11</v>
      </c>
      <c r="G212" s="579">
        <v>877.58</v>
      </c>
      <c r="H212" s="579">
        <v>425.22</v>
      </c>
      <c r="I212" s="585" t="s">
        <v>67</v>
      </c>
      <c r="J212" s="579" t="s">
        <v>67</v>
      </c>
      <c r="K212" s="579" t="s">
        <v>67</v>
      </c>
    </row>
    <row r="213" spans="1:11">
      <c r="A213" s="645" t="s">
        <v>263</v>
      </c>
      <c r="B213" s="342"/>
      <c r="C213" s="342" t="s">
        <v>264</v>
      </c>
      <c r="D213" s="343">
        <v>7.26</v>
      </c>
      <c r="E213" s="344">
        <v>10.74</v>
      </c>
      <c r="F213" s="343">
        <v>18</v>
      </c>
      <c r="G213" s="206">
        <v>8.02552723</v>
      </c>
      <c r="H213" s="206">
        <v>6.22</v>
      </c>
      <c r="I213" s="206">
        <v>12.75</v>
      </c>
      <c r="J213" s="206">
        <v>7.76</v>
      </c>
      <c r="K213" s="206">
        <v>3.33</v>
      </c>
    </row>
    <row r="214" ht="14.25" spans="1:11">
      <c r="A214" s="646" t="s">
        <v>265</v>
      </c>
      <c r="B214" s="347"/>
      <c r="C214" s="347" t="s">
        <v>266</v>
      </c>
      <c r="D214" s="349">
        <v>1.34</v>
      </c>
      <c r="E214" s="349" t="s">
        <v>67</v>
      </c>
      <c r="F214" s="350">
        <v>1.34</v>
      </c>
      <c r="G214" s="580">
        <v>1.655375</v>
      </c>
      <c r="H214" s="580">
        <v>3.86</v>
      </c>
      <c r="I214" s="580">
        <v>1.21</v>
      </c>
      <c r="J214" s="586">
        <v>1.15</v>
      </c>
      <c r="K214" s="580">
        <v>0.41</v>
      </c>
    </row>
    <row r="215" ht="14.25" spans="1:9">
      <c r="A215" s="365" t="s">
        <v>267</v>
      </c>
      <c r="B215" s="365"/>
      <c r="C215" s="365"/>
      <c r="D215" s="365"/>
      <c r="E215" s="365"/>
      <c r="F215" s="365"/>
      <c r="G215" s="365"/>
      <c r="H215" s="365"/>
      <c r="I215" s="365"/>
    </row>
    <row r="218" ht="18" customHeight="1"/>
  </sheetData>
  <mergeCells count="151">
    <mergeCell ref="A1:K1"/>
    <mergeCell ref="H3:I3"/>
    <mergeCell ref="A5:B5"/>
    <mergeCell ref="A6:B6"/>
    <mergeCell ref="A7:B7"/>
    <mergeCell ref="A11:J11"/>
    <mergeCell ref="A12:B12"/>
    <mergeCell ref="A13:B13"/>
    <mergeCell ref="A14:B14"/>
    <mergeCell ref="A15:B15"/>
    <mergeCell ref="A16:B16"/>
    <mergeCell ref="A17:B17"/>
    <mergeCell ref="A18:B18"/>
    <mergeCell ref="A19:J19"/>
    <mergeCell ref="A20:J20"/>
    <mergeCell ref="A21:J21"/>
    <mergeCell ref="A22:J22"/>
    <mergeCell ref="A23:J23"/>
    <mergeCell ref="A24:J24"/>
    <mergeCell ref="A26:J26"/>
    <mergeCell ref="A27:B27"/>
    <mergeCell ref="D27:F27"/>
    <mergeCell ref="A43:C43"/>
    <mergeCell ref="A44:C44"/>
    <mergeCell ref="D46:F46"/>
    <mergeCell ref="A48:B48"/>
    <mergeCell ref="A49:B49"/>
    <mergeCell ref="A50:B50"/>
    <mergeCell ref="A51:B51"/>
    <mergeCell ref="A52:B52"/>
    <mergeCell ref="A53:B53"/>
    <mergeCell ref="A54:B54"/>
    <mergeCell ref="A55:B55"/>
    <mergeCell ref="A56:B56"/>
    <mergeCell ref="A57:B57"/>
    <mergeCell ref="A58:B58"/>
    <mergeCell ref="D61:F61"/>
    <mergeCell ref="A63:B63"/>
    <mergeCell ref="A64:B64"/>
    <mergeCell ref="A65:B65"/>
    <mergeCell ref="A66:B66"/>
    <mergeCell ref="A67:B67"/>
    <mergeCell ref="A68:B68"/>
    <mergeCell ref="A69:B69"/>
    <mergeCell ref="A70:B70"/>
    <mergeCell ref="A71:B71"/>
    <mergeCell ref="A72:B72"/>
    <mergeCell ref="A73:B73"/>
    <mergeCell ref="D76:F76"/>
    <mergeCell ref="A78:B78"/>
    <mergeCell ref="A79:B79"/>
    <mergeCell ref="A80:B80"/>
    <mergeCell ref="A88:G88"/>
    <mergeCell ref="A89:J89"/>
    <mergeCell ref="A90:K90"/>
    <mergeCell ref="A91:J91"/>
    <mergeCell ref="A92:H92"/>
    <mergeCell ref="A93:J93"/>
    <mergeCell ref="A94:B94"/>
    <mergeCell ref="A95:B95"/>
    <mergeCell ref="A96:B96"/>
    <mergeCell ref="A97:B97"/>
    <mergeCell ref="A98:B98"/>
    <mergeCell ref="A100:B100"/>
    <mergeCell ref="A101:B101"/>
    <mergeCell ref="A103:B103"/>
    <mergeCell ref="A105:B105"/>
    <mergeCell ref="A107:B107"/>
    <mergeCell ref="A109:B109"/>
    <mergeCell ref="A110:B110"/>
    <mergeCell ref="A112:B112"/>
    <mergeCell ref="A113:B113"/>
    <mergeCell ref="A114:B114"/>
    <mergeCell ref="A116:B116"/>
    <mergeCell ref="A117:B117"/>
    <mergeCell ref="A119:J119"/>
    <mergeCell ref="A120:K120"/>
    <mergeCell ref="A121:I121"/>
    <mergeCell ref="A122:I122"/>
    <mergeCell ref="A125:B125"/>
    <mergeCell ref="A127:B127"/>
    <mergeCell ref="A128:B128"/>
    <mergeCell ref="A129:B129"/>
    <mergeCell ref="A130:B130"/>
    <mergeCell ref="A132:B132"/>
    <mergeCell ref="A133:B133"/>
    <mergeCell ref="A134:B134"/>
    <mergeCell ref="A135:B135"/>
    <mergeCell ref="A137:I137"/>
    <mergeCell ref="C139:G139"/>
    <mergeCell ref="H139:I139"/>
    <mergeCell ref="A140:B140"/>
    <mergeCell ref="A141:B141"/>
    <mergeCell ref="A142:B142"/>
    <mergeCell ref="A143:B143"/>
    <mergeCell ref="A144:B144"/>
    <mergeCell ref="A148:J148"/>
    <mergeCell ref="A149:B149"/>
    <mergeCell ref="A150:B150"/>
    <mergeCell ref="A151:B151"/>
    <mergeCell ref="A152:B152"/>
    <mergeCell ref="A153:B153"/>
    <mergeCell ref="A154:B154"/>
    <mergeCell ref="A155:B155"/>
    <mergeCell ref="A156:B156"/>
    <mergeCell ref="A158:B158"/>
    <mergeCell ref="A159:B159"/>
    <mergeCell ref="A160:B160"/>
    <mergeCell ref="A164:J164"/>
    <mergeCell ref="A165:B165"/>
    <mergeCell ref="A166:B166"/>
    <mergeCell ref="A167:B167"/>
    <mergeCell ref="A168:B168"/>
    <mergeCell ref="A169:B169"/>
    <mergeCell ref="A170:B170"/>
    <mergeCell ref="A171:B171"/>
    <mergeCell ref="A172:B172"/>
    <mergeCell ref="A176:J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91:J191"/>
    <mergeCell ref="A192:J192"/>
    <mergeCell ref="A196:H196"/>
    <mergeCell ref="A197:C197"/>
    <mergeCell ref="A198:C198"/>
    <mergeCell ref="A199:C199"/>
    <mergeCell ref="A200:C200"/>
    <mergeCell ref="A202:H202"/>
    <mergeCell ref="A203:C203"/>
    <mergeCell ref="A204:C204"/>
    <mergeCell ref="A205:C205"/>
    <mergeCell ref="A209:H209"/>
    <mergeCell ref="A210:B210"/>
    <mergeCell ref="D210:F210"/>
    <mergeCell ref="A212:B212"/>
    <mergeCell ref="A213:B213"/>
    <mergeCell ref="A214:B214"/>
    <mergeCell ref="A215:H215"/>
    <mergeCell ref="A29:A34"/>
    <mergeCell ref="A35:A42"/>
    <mergeCell ref="A206:H207"/>
  </mergeCells>
  <pageMargins left="0.7" right="0.7" top="0.75" bottom="0.75" header="0.3" footer="0.3"/>
  <pageSetup paperSize="9" orientation="portrait"/>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43"/>
  <sheetViews>
    <sheetView showGridLines="0" zoomScale="112" zoomScaleNormal="112" topLeftCell="A13" workbookViewId="0">
      <selection activeCell="D109" sqref="D109"/>
    </sheetView>
  </sheetViews>
  <sheetFormatPr defaultColWidth="9.125" defaultRowHeight="13.5"/>
  <cols>
    <col min="1" max="1" width="51.125" style="145" customWidth="1"/>
    <col min="2" max="2" width="19.625" style="145" customWidth="1"/>
    <col min="3" max="3" width="17" style="145" customWidth="1"/>
    <col min="4" max="4" width="11.625" style="145" customWidth="1"/>
    <col min="5" max="5" width="14.5" style="145" customWidth="1"/>
    <col min="6" max="6" width="17.625" style="145" customWidth="1"/>
    <col min="7" max="7" width="20.625" style="146" customWidth="1"/>
    <col min="8" max="8" width="13.25" style="146" customWidth="1"/>
    <col min="9" max="9" width="13.75" style="146" customWidth="1"/>
    <col min="10" max="11" width="12" style="146" customWidth="1"/>
    <col min="12" max="12" width="9.375" style="146"/>
    <col min="13" max="13" width="12.75" style="146" customWidth="1"/>
    <col min="14" max="15" width="9.125" style="146"/>
    <col min="16" max="16" width="31.625" style="146" customWidth="1"/>
    <col min="17" max="17" width="12.75" style="146" customWidth="1"/>
    <col min="18" max="20" width="9.125" style="146"/>
    <col min="21" max="21" width="20.5" style="146" customWidth="1"/>
    <col min="22" max="16384" width="9.125" style="146"/>
  </cols>
  <sheetData>
    <row r="1" ht="36" customHeight="1" spans="1:10">
      <c r="A1" s="147" t="s">
        <v>0</v>
      </c>
      <c r="B1" s="147"/>
      <c r="C1" s="147"/>
      <c r="D1" s="147"/>
      <c r="E1" s="147"/>
      <c r="F1" s="147"/>
      <c r="G1" s="148"/>
      <c r="J1" s="146" t="str">
        <f>指引!L1</f>
        <v>发布/更新时间:2026/3/30</v>
      </c>
    </row>
    <row r="2" ht="25.5" spans="1:6">
      <c r="A2" s="149" t="s">
        <v>268</v>
      </c>
      <c r="B2" s="149"/>
      <c r="C2" s="149"/>
      <c r="D2" s="149"/>
      <c r="E2" s="149"/>
      <c r="F2" s="149"/>
    </row>
    <row r="3" ht="20.25" spans="1:6">
      <c r="A3" s="150"/>
      <c r="B3" s="150"/>
      <c r="C3" s="150"/>
      <c r="D3" s="151"/>
      <c r="E3" s="150"/>
      <c r="F3" s="150"/>
    </row>
    <row r="4" ht="14.25" spans="1:6">
      <c r="A4" s="152" t="s">
        <v>269</v>
      </c>
      <c r="B4" s="152"/>
      <c r="C4" s="152"/>
      <c r="D4" s="152"/>
      <c r="E4" s="152"/>
      <c r="F4" s="152"/>
    </row>
    <row r="5" ht="14.25" spans="1:10">
      <c r="A5" s="153" t="s">
        <v>47</v>
      </c>
      <c r="B5" s="153" t="s">
        <v>48</v>
      </c>
      <c r="C5" s="154" t="s">
        <v>78</v>
      </c>
      <c r="D5" s="154" t="s">
        <v>79</v>
      </c>
      <c r="E5" s="154" t="s">
        <v>80</v>
      </c>
      <c r="F5" s="153">
        <v>2024</v>
      </c>
      <c r="G5" s="153">
        <v>2023</v>
      </c>
      <c r="H5" s="153">
        <v>2022</v>
      </c>
      <c r="I5" s="153">
        <v>2021</v>
      </c>
      <c r="J5" s="153">
        <v>2020</v>
      </c>
    </row>
    <row r="6" spans="1:10">
      <c r="A6" s="155" t="s">
        <v>270</v>
      </c>
      <c r="B6" s="155"/>
      <c r="C6" s="155"/>
      <c r="D6" s="155"/>
      <c r="E6" s="155"/>
      <c r="F6" s="155"/>
      <c r="G6" s="155"/>
      <c r="H6" s="155"/>
      <c r="I6" s="155"/>
      <c r="J6" s="155"/>
    </row>
    <row r="7" spans="1:10">
      <c r="A7" s="156" t="s">
        <v>271</v>
      </c>
      <c r="B7" s="157" t="s">
        <v>272</v>
      </c>
      <c r="C7" s="158">
        <v>65070</v>
      </c>
      <c r="D7" s="158">
        <v>1638</v>
      </c>
      <c r="E7" s="158">
        <v>66708</v>
      </c>
      <c r="F7" s="158">
        <v>55690</v>
      </c>
      <c r="G7" s="158">
        <v>55239</v>
      </c>
      <c r="H7" s="158">
        <v>48836</v>
      </c>
      <c r="I7" s="158">
        <v>43876</v>
      </c>
      <c r="J7" s="158">
        <v>36860</v>
      </c>
    </row>
    <row r="8" spans="1:10">
      <c r="A8" s="658" t="s">
        <v>273</v>
      </c>
      <c r="B8" s="157" t="s">
        <v>272</v>
      </c>
      <c r="C8" s="158">
        <v>33592</v>
      </c>
      <c r="D8" s="158">
        <v>648</v>
      </c>
      <c r="E8" s="158">
        <v>34240</v>
      </c>
      <c r="F8" s="158">
        <v>37458</v>
      </c>
      <c r="G8" s="158">
        <v>30459</v>
      </c>
      <c r="H8" s="158">
        <v>28222</v>
      </c>
      <c r="I8" s="180" t="s">
        <v>67</v>
      </c>
      <c r="J8" s="180" t="s">
        <v>67</v>
      </c>
    </row>
    <row r="9" spans="1:10">
      <c r="A9" s="155" t="s">
        <v>274</v>
      </c>
      <c r="B9" s="155"/>
      <c r="C9" s="155"/>
      <c r="D9" s="159"/>
      <c r="E9" s="155"/>
      <c r="F9" s="155"/>
      <c r="G9" s="155"/>
      <c r="H9" s="155"/>
      <c r="I9" s="155"/>
      <c r="J9" s="155"/>
    </row>
    <row r="10" spans="1:10">
      <c r="A10" s="641" t="s">
        <v>275</v>
      </c>
      <c r="B10" s="157" t="s">
        <v>157</v>
      </c>
      <c r="C10" s="160">
        <v>86.13</v>
      </c>
      <c r="D10" s="161">
        <v>69.96</v>
      </c>
      <c r="E10" s="160">
        <v>85.73</v>
      </c>
      <c r="F10" s="162">
        <v>85.63</v>
      </c>
      <c r="G10" s="157">
        <v>85.08</v>
      </c>
      <c r="H10" s="157">
        <v>85.08</v>
      </c>
      <c r="I10" s="157">
        <v>84.39</v>
      </c>
      <c r="J10" s="157">
        <v>83.86</v>
      </c>
    </row>
    <row r="11" spans="1:11">
      <c r="A11" s="641" t="s">
        <v>276</v>
      </c>
      <c r="B11" s="157" t="s">
        <v>157</v>
      </c>
      <c r="C11" s="160">
        <v>13.87</v>
      </c>
      <c r="D11" s="161">
        <v>30.04</v>
      </c>
      <c r="E11" s="160">
        <v>14.27</v>
      </c>
      <c r="F11" s="162">
        <v>14.37</v>
      </c>
      <c r="G11" s="157">
        <v>14.92</v>
      </c>
      <c r="H11" s="157">
        <v>14.92</v>
      </c>
      <c r="I11" s="157">
        <v>15.61</v>
      </c>
      <c r="J11" s="157">
        <v>16.14</v>
      </c>
      <c r="K11" s="242"/>
    </row>
    <row r="12" spans="1:10">
      <c r="A12" s="155" t="s">
        <v>277</v>
      </c>
      <c r="B12" s="155"/>
      <c r="C12" s="163"/>
      <c r="D12" s="164"/>
      <c r="E12" s="163"/>
      <c r="F12" s="155"/>
      <c r="G12" s="155"/>
      <c r="H12" s="155"/>
      <c r="I12" s="155"/>
      <c r="J12" s="155"/>
    </row>
    <row r="13" spans="1:10">
      <c r="A13" s="641" t="s">
        <v>278</v>
      </c>
      <c r="B13" s="157" t="s">
        <v>157</v>
      </c>
      <c r="C13" s="160">
        <v>25.23</v>
      </c>
      <c r="D13" s="161">
        <v>24.54</v>
      </c>
      <c r="E13" s="160">
        <v>26.14</v>
      </c>
      <c r="F13" s="157">
        <v>24.29</v>
      </c>
      <c r="G13" s="157">
        <v>23.65</v>
      </c>
      <c r="H13" s="157">
        <v>25.38</v>
      </c>
      <c r="I13" s="157">
        <v>23.38</v>
      </c>
      <c r="J13" s="157">
        <v>17.01</v>
      </c>
    </row>
    <row r="14" spans="1:10">
      <c r="A14" s="641" t="s">
        <v>279</v>
      </c>
      <c r="B14" s="157" t="s">
        <v>157</v>
      </c>
      <c r="C14" s="160">
        <v>58.21</v>
      </c>
      <c r="D14" s="161">
        <v>60.99</v>
      </c>
      <c r="E14" s="160">
        <v>60.41</v>
      </c>
      <c r="F14" s="157">
        <v>61.41</v>
      </c>
      <c r="G14" s="157">
        <v>61.53</v>
      </c>
      <c r="H14" s="157">
        <v>59.91</v>
      </c>
      <c r="I14" s="157">
        <v>60.93</v>
      </c>
      <c r="J14" s="157">
        <v>63.75</v>
      </c>
    </row>
    <row r="15" spans="1:10">
      <c r="A15" s="641" t="s">
        <v>280</v>
      </c>
      <c r="B15" s="157" t="s">
        <v>157</v>
      </c>
      <c r="C15" s="160">
        <v>12.94</v>
      </c>
      <c r="D15" s="161">
        <v>14.47</v>
      </c>
      <c r="E15" s="160">
        <v>13.45</v>
      </c>
      <c r="F15" s="157">
        <v>14.31</v>
      </c>
      <c r="G15" s="157">
        <v>14.83</v>
      </c>
      <c r="H15" s="157">
        <v>14.71</v>
      </c>
      <c r="I15" s="157">
        <v>15.69</v>
      </c>
      <c r="J15" s="157">
        <v>19.24</v>
      </c>
    </row>
    <row r="16" s="142" customFormat="1" ht="14.25" spans="1:12">
      <c r="A16" s="165" t="s">
        <v>281</v>
      </c>
      <c r="B16" s="165" t="s">
        <v>157</v>
      </c>
      <c r="C16" s="166">
        <v>95.85</v>
      </c>
      <c r="D16" s="166">
        <v>100</v>
      </c>
      <c r="E16" s="166">
        <v>95.88</v>
      </c>
      <c r="F16" s="167">
        <v>95.98</v>
      </c>
      <c r="G16" s="167">
        <v>95.85</v>
      </c>
      <c r="H16" s="167">
        <v>96.29</v>
      </c>
      <c r="I16" s="243">
        <v>96.04</v>
      </c>
      <c r="J16" s="243">
        <v>95.25</v>
      </c>
      <c r="K16" s="146"/>
      <c r="L16" s="146"/>
    </row>
    <row r="17" s="142" customFormat="1" ht="14.25" spans="1:12">
      <c r="A17" s="168" t="s">
        <v>114</v>
      </c>
      <c r="B17" s="168"/>
      <c r="C17" s="168"/>
      <c r="D17" s="168"/>
      <c r="E17" s="168"/>
      <c r="F17" s="168"/>
      <c r="G17" s="169"/>
      <c r="H17" s="169"/>
      <c r="I17" s="244"/>
      <c r="J17" s="244"/>
      <c r="K17" s="146"/>
      <c r="L17" s="146"/>
    </row>
    <row r="18" s="142" customFormat="1" ht="14.25" customHeight="1" spans="1:7">
      <c r="A18" s="170" t="s">
        <v>282</v>
      </c>
      <c r="B18" s="170"/>
      <c r="C18" s="170"/>
      <c r="D18" s="170"/>
      <c r="E18" s="170"/>
      <c r="F18" s="170"/>
      <c r="G18" s="171"/>
    </row>
    <row r="19" s="142" customFormat="1" ht="14.25" customHeight="1" spans="1:7">
      <c r="A19" s="170"/>
      <c r="B19" s="170"/>
      <c r="C19" s="170"/>
      <c r="D19" s="170"/>
      <c r="E19" s="170"/>
      <c r="F19" s="170"/>
      <c r="G19" s="171"/>
    </row>
    <row r="20" ht="14.25" spans="1:7">
      <c r="A20" s="152" t="s">
        <v>283</v>
      </c>
      <c r="B20" s="152"/>
      <c r="C20" s="152"/>
      <c r="D20" s="152"/>
      <c r="E20" s="152"/>
      <c r="F20" s="152"/>
      <c r="G20" s="172"/>
    </row>
    <row r="21" ht="14.25" spans="1:11">
      <c r="A21" s="173" t="s">
        <v>47</v>
      </c>
      <c r="B21" s="173" t="s">
        <v>48</v>
      </c>
      <c r="C21" s="154" t="s">
        <v>78</v>
      </c>
      <c r="D21" s="154" t="s">
        <v>79</v>
      </c>
      <c r="E21" s="154" t="s">
        <v>80</v>
      </c>
      <c r="F21" s="173">
        <v>2024</v>
      </c>
      <c r="G21" s="173">
        <v>2023</v>
      </c>
      <c r="H21" s="173">
        <v>2022</v>
      </c>
      <c r="I21" s="173">
        <v>2021</v>
      </c>
      <c r="J21" s="173">
        <v>2020</v>
      </c>
      <c r="K21" s="172"/>
    </row>
    <row r="22" s="142" customFormat="1" spans="1:11">
      <c r="A22" s="174" t="s">
        <v>284</v>
      </c>
      <c r="B22" s="175" t="s">
        <v>272</v>
      </c>
      <c r="C22" s="176">
        <v>12611</v>
      </c>
      <c r="D22" s="176">
        <v>69</v>
      </c>
      <c r="E22" s="176">
        <v>12680</v>
      </c>
      <c r="F22" s="176">
        <v>7373</v>
      </c>
      <c r="G22" s="176">
        <v>7570</v>
      </c>
      <c r="H22" s="176">
        <v>4960</v>
      </c>
      <c r="I22" s="176">
        <v>7016</v>
      </c>
      <c r="J22" s="176">
        <v>255</v>
      </c>
      <c r="K22" s="171"/>
    </row>
    <row r="23" s="142" customFormat="1" spans="1:11">
      <c r="A23" s="174" t="s">
        <v>285</v>
      </c>
      <c r="B23" s="175" t="s">
        <v>157</v>
      </c>
      <c r="C23" s="177">
        <v>8.82</v>
      </c>
      <c r="D23" s="177">
        <v>9.35</v>
      </c>
      <c r="E23" s="177">
        <v>8.86</v>
      </c>
      <c r="F23" s="178">
        <v>8.49</v>
      </c>
      <c r="G23" s="178">
        <v>8</v>
      </c>
      <c r="H23" s="178">
        <v>8.66</v>
      </c>
      <c r="I23" s="178">
        <v>7.57</v>
      </c>
      <c r="J23" s="178">
        <v>9.31</v>
      </c>
      <c r="K23" s="171"/>
    </row>
    <row r="24" spans="1:10">
      <c r="A24" s="155" t="s">
        <v>286</v>
      </c>
      <c r="B24" s="155"/>
      <c r="C24" s="155"/>
      <c r="D24" s="155"/>
      <c r="E24" s="155"/>
      <c r="F24" s="155"/>
      <c r="G24" s="155"/>
      <c r="H24" s="155"/>
      <c r="I24" s="155"/>
      <c r="J24" s="155"/>
    </row>
    <row r="25" spans="1:11">
      <c r="A25" s="157" t="s">
        <v>287</v>
      </c>
      <c r="B25" s="157" t="s">
        <v>157</v>
      </c>
      <c r="C25" s="179">
        <v>8.68</v>
      </c>
      <c r="D25" s="179">
        <v>7.88</v>
      </c>
      <c r="E25" s="179">
        <v>8.68</v>
      </c>
      <c r="F25" s="180">
        <v>8.38</v>
      </c>
      <c r="G25" s="181">
        <v>7.92</v>
      </c>
      <c r="H25" s="181">
        <v>8.55</v>
      </c>
      <c r="I25" s="181">
        <v>7.25</v>
      </c>
      <c r="J25" s="181">
        <v>8.72</v>
      </c>
      <c r="K25" s="172"/>
    </row>
    <row r="26" spans="1:11">
      <c r="A26" s="157" t="s">
        <v>288</v>
      </c>
      <c r="B26" s="157" t="s">
        <v>157</v>
      </c>
      <c r="C26" s="179">
        <v>7.4</v>
      </c>
      <c r="D26" s="179">
        <v>12.61</v>
      </c>
      <c r="E26" s="179">
        <v>7.77</v>
      </c>
      <c r="F26" s="180">
        <v>9.18</v>
      </c>
      <c r="G26" s="181">
        <v>8.47</v>
      </c>
      <c r="H26" s="181">
        <v>9.33</v>
      </c>
      <c r="I26" s="181">
        <v>8.84</v>
      </c>
      <c r="J26" s="181">
        <v>12.39</v>
      </c>
      <c r="K26" s="172"/>
    </row>
    <row r="27" spans="1:10">
      <c r="A27" s="155" t="s">
        <v>289</v>
      </c>
      <c r="B27" s="155"/>
      <c r="C27" s="155"/>
      <c r="D27" s="155"/>
      <c r="E27" s="155"/>
      <c r="F27" s="155"/>
      <c r="G27" s="155"/>
      <c r="H27" s="155"/>
      <c r="I27" s="155"/>
      <c r="J27" s="155"/>
    </row>
    <row r="28" s="142" customFormat="1" spans="1:12">
      <c r="A28" s="157" t="s">
        <v>290</v>
      </c>
      <c r="B28" s="157" t="s">
        <v>157</v>
      </c>
      <c r="C28" s="179">
        <v>14.82</v>
      </c>
      <c r="D28" s="179">
        <v>7.59</v>
      </c>
      <c r="E28" s="179">
        <v>14.66</v>
      </c>
      <c r="F28" s="180">
        <v>10.88</v>
      </c>
      <c r="G28" s="181">
        <v>11.99</v>
      </c>
      <c r="H28" s="181">
        <v>11.52</v>
      </c>
      <c r="I28" s="181">
        <v>10.25</v>
      </c>
      <c r="J28" s="181">
        <v>12.42</v>
      </c>
      <c r="K28" s="172"/>
      <c r="L28" s="146"/>
    </row>
    <row r="29" s="142" customFormat="1" spans="1:12">
      <c r="A29" s="157" t="s">
        <v>291</v>
      </c>
      <c r="B29" s="157" t="s">
        <v>157</v>
      </c>
      <c r="C29" s="179">
        <v>7.05</v>
      </c>
      <c r="D29" s="179">
        <v>2.73</v>
      </c>
      <c r="E29" s="179">
        <v>6.94</v>
      </c>
      <c r="F29" s="180">
        <v>7.69</v>
      </c>
      <c r="G29" s="181">
        <v>7.28</v>
      </c>
      <c r="H29" s="181">
        <v>7.63</v>
      </c>
      <c r="I29" s="181">
        <v>5.63</v>
      </c>
      <c r="J29" s="181">
        <v>6.83</v>
      </c>
      <c r="K29" s="172"/>
      <c r="L29" s="146"/>
    </row>
    <row r="30" s="142" customFormat="1" spans="1:12">
      <c r="A30" s="157" t="s">
        <v>292</v>
      </c>
      <c r="B30" s="157" t="s">
        <v>157</v>
      </c>
      <c r="C30" s="179">
        <v>5.11</v>
      </c>
      <c r="D30" s="179">
        <v>31.3</v>
      </c>
      <c r="E30" s="179">
        <v>6.22</v>
      </c>
      <c r="F30" s="180">
        <v>7.72</v>
      </c>
      <c r="G30" s="181">
        <v>5.19</v>
      </c>
      <c r="H30" s="181">
        <v>7.48</v>
      </c>
      <c r="I30" s="181">
        <v>10.68</v>
      </c>
      <c r="J30" s="181">
        <v>14.78</v>
      </c>
      <c r="K30" s="172"/>
      <c r="L30" s="146"/>
    </row>
    <row r="31" spans="1:10">
      <c r="A31" s="155" t="s">
        <v>293</v>
      </c>
      <c r="B31" s="155"/>
      <c r="C31" s="155"/>
      <c r="D31" s="155"/>
      <c r="E31" s="155"/>
      <c r="F31" s="155"/>
      <c r="G31" s="155"/>
      <c r="H31" s="155"/>
      <c r="I31" s="155"/>
      <c r="J31" s="155"/>
    </row>
    <row r="32" s="142" customFormat="1" spans="1:12">
      <c r="A32" s="182" t="s">
        <v>294</v>
      </c>
      <c r="B32" s="182" t="s">
        <v>157</v>
      </c>
      <c r="C32" s="183">
        <v>7.62</v>
      </c>
      <c r="D32" s="183">
        <v>9.35</v>
      </c>
      <c r="E32" s="183">
        <v>7.76</v>
      </c>
      <c r="F32" s="184">
        <v>9.33</v>
      </c>
      <c r="G32" s="185">
        <v>9.96</v>
      </c>
      <c r="H32" s="185">
        <v>9.75</v>
      </c>
      <c r="I32" s="185">
        <v>8.24</v>
      </c>
      <c r="J32" s="185">
        <v>10.51</v>
      </c>
      <c r="K32" s="172"/>
      <c r="L32" s="146"/>
    </row>
    <row r="33" s="142" customFormat="1" ht="14.25" spans="1:12">
      <c r="A33" s="186" t="s">
        <v>295</v>
      </c>
      <c r="B33" s="186" t="s">
        <v>157</v>
      </c>
      <c r="C33" s="187">
        <v>9.32</v>
      </c>
      <c r="D33" s="187">
        <v>0</v>
      </c>
      <c r="E33" s="187">
        <v>9.32</v>
      </c>
      <c r="F33" s="187">
        <v>8.26</v>
      </c>
      <c r="G33" s="187">
        <v>6.01</v>
      </c>
      <c r="H33" s="187">
        <v>6.3</v>
      </c>
      <c r="I33" s="245">
        <v>6.75</v>
      </c>
      <c r="J33" s="245">
        <v>7.84</v>
      </c>
      <c r="K33" s="146"/>
      <c r="L33" s="146"/>
    </row>
    <row r="34" s="142" customFormat="1" ht="14.25" spans="1:12">
      <c r="A34" s="168" t="s">
        <v>114</v>
      </c>
      <c r="B34" s="168"/>
      <c r="C34" s="168"/>
      <c r="D34" s="168"/>
      <c r="E34" s="168"/>
      <c r="F34" s="168"/>
      <c r="G34" s="188"/>
      <c r="H34" s="188"/>
      <c r="I34" s="246"/>
      <c r="J34" s="246"/>
      <c r="K34" s="146"/>
      <c r="L34" s="146"/>
    </row>
    <row r="35" ht="29.1" customHeight="1" spans="1:7">
      <c r="A35" s="189" t="s">
        <v>296</v>
      </c>
      <c r="B35" s="189"/>
      <c r="C35" s="189"/>
      <c r="D35" s="189"/>
      <c r="E35" s="189"/>
      <c r="F35" s="189"/>
      <c r="G35" s="172"/>
    </row>
    <row r="36" spans="1:7">
      <c r="A36" s="190"/>
      <c r="B36" s="191"/>
      <c r="C36" s="191"/>
      <c r="D36" s="191"/>
      <c r="E36" s="191"/>
      <c r="F36" s="191"/>
      <c r="G36" s="172"/>
    </row>
    <row r="37" ht="14.25" spans="1:7">
      <c r="A37" s="192" t="s">
        <v>297</v>
      </c>
      <c r="B37" s="191"/>
      <c r="C37" s="191"/>
      <c r="D37" s="191"/>
      <c r="E37" s="191"/>
      <c r="F37" s="191"/>
      <c r="G37" s="172"/>
    </row>
    <row r="38" ht="16.15" customHeight="1" spans="1:14">
      <c r="A38" s="193" t="s">
        <v>298</v>
      </c>
      <c r="B38" s="194"/>
      <c r="C38" s="195" t="s">
        <v>79</v>
      </c>
      <c r="D38" s="195"/>
      <c r="E38" s="195">
        <v>2025</v>
      </c>
      <c r="F38" s="195"/>
      <c r="G38" s="195">
        <v>2024</v>
      </c>
      <c r="H38" s="195"/>
      <c r="I38" s="195">
        <v>2023</v>
      </c>
      <c r="J38" s="195"/>
      <c r="K38" s="195">
        <v>2022</v>
      </c>
      <c r="L38" s="195"/>
      <c r="M38" s="172"/>
      <c r="N38" s="172"/>
    </row>
    <row r="39" ht="27.75" spans="1:14">
      <c r="A39" s="193" t="s">
        <v>47</v>
      </c>
      <c r="B39" s="193"/>
      <c r="C39" s="196" t="s">
        <v>299</v>
      </c>
      <c r="D39" s="196" t="s">
        <v>300</v>
      </c>
      <c r="E39" s="196" t="s">
        <v>299</v>
      </c>
      <c r="F39" s="196" t="s">
        <v>300</v>
      </c>
      <c r="G39" s="196" t="s">
        <v>299</v>
      </c>
      <c r="H39" s="196" t="s">
        <v>300</v>
      </c>
      <c r="I39" s="196" t="s">
        <v>299</v>
      </c>
      <c r="J39" s="196" t="s">
        <v>300</v>
      </c>
      <c r="K39" s="196" t="s">
        <v>299</v>
      </c>
      <c r="L39" s="196" t="s">
        <v>300</v>
      </c>
      <c r="M39" s="172"/>
      <c r="N39" s="172"/>
    </row>
    <row r="40" spans="1:14">
      <c r="A40" s="163" t="s">
        <v>286</v>
      </c>
      <c r="B40" s="163"/>
      <c r="C40" s="163"/>
      <c r="D40" s="163"/>
      <c r="E40" s="163"/>
      <c r="F40" s="163"/>
      <c r="G40" s="163"/>
      <c r="H40" s="163"/>
      <c r="I40" s="163"/>
      <c r="J40" s="163"/>
      <c r="K40" s="163"/>
      <c r="L40" s="163"/>
      <c r="M40" s="172"/>
      <c r="N40" s="172"/>
    </row>
    <row r="41" spans="1:14">
      <c r="A41" s="197" t="s">
        <v>301</v>
      </c>
      <c r="B41" s="197"/>
      <c r="C41" s="197">
        <v>95.29</v>
      </c>
      <c r="D41" s="198">
        <v>44.96</v>
      </c>
      <c r="E41" s="197">
        <v>95.71</v>
      </c>
      <c r="F41" s="197">
        <v>55.8</v>
      </c>
      <c r="G41" s="199">
        <v>98.01</v>
      </c>
      <c r="H41" s="659" t="s">
        <v>302</v>
      </c>
      <c r="I41" s="247">
        <v>96.39</v>
      </c>
      <c r="J41" s="248">
        <v>29.98</v>
      </c>
      <c r="K41" s="247">
        <v>96.72</v>
      </c>
      <c r="L41" s="247">
        <v>25.9</v>
      </c>
      <c r="M41" s="172"/>
      <c r="N41" s="172"/>
    </row>
    <row r="42" spans="1:14">
      <c r="A42" s="197" t="s">
        <v>303</v>
      </c>
      <c r="B42" s="197"/>
      <c r="C42" s="197">
        <v>98.78</v>
      </c>
      <c r="D42" s="201">
        <v>44.85</v>
      </c>
      <c r="E42" s="197">
        <v>96.28</v>
      </c>
      <c r="F42" s="197">
        <v>63.2</v>
      </c>
      <c r="G42" s="199">
        <v>97.47</v>
      </c>
      <c r="H42" s="199">
        <v>42.38</v>
      </c>
      <c r="I42" s="247">
        <v>95.33</v>
      </c>
      <c r="J42" s="247">
        <v>30.29</v>
      </c>
      <c r="K42" s="247">
        <v>96.49</v>
      </c>
      <c r="L42" s="247">
        <v>25</v>
      </c>
      <c r="M42" s="172"/>
      <c r="N42" s="172"/>
    </row>
    <row r="43" spans="1:14">
      <c r="A43" s="163" t="s">
        <v>304</v>
      </c>
      <c r="B43" s="163"/>
      <c r="C43" s="163"/>
      <c r="D43" s="163"/>
      <c r="E43" s="163"/>
      <c r="F43" s="163"/>
      <c r="G43" s="163"/>
      <c r="H43" s="163"/>
      <c r="I43" s="163"/>
      <c r="J43" s="163"/>
      <c r="K43" s="163"/>
      <c r="L43" s="163"/>
      <c r="M43" s="172"/>
      <c r="N43" s="172"/>
    </row>
    <row r="44" spans="1:14">
      <c r="A44" s="202" t="s">
        <v>305</v>
      </c>
      <c r="B44" s="202"/>
      <c r="C44" s="203">
        <v>22.73</v>
      </c>
      <c r="D44" s="204">
        <v>51.65</v>
      </c>
      <c r="E44" s="197">
        <v>96.33</v>
      </c>
      <c r="F44" s="197">
        <v>46.1</v>
      </c>
      <c r="G44" s="205">
        <v>94.65</v>
      </c>
      <c r="H44" s="206">
        <v>33.02</v>
      </c>
      <c r="I44" s="205">
        <v>93.74</v>
      </c>
      <c r="J44" s="206">
        <v>27.86</v>
      </c>
      <c r="K44" s="205">
        <v>100</v>
      </c>
      <c r="L44" s="206">
        <v>36.74</v>
      </c>
      <c r="M44" s="172"/>
      <c r="N44" s="172"/>
    </row>
    <row r="45" spans="1:14">
      <c r="A45" s="202" t="s">
        <v>306</v>
      </c>
      <c r="B45" s="202"/>
      <c r="C45" s="203">
        <v>89.09</v>
      </c>
      <c r="D45" s="198">
        <v>48.83</v>
      </c>
      <c r="E45" s="197">
        <v>97.32</v>
      </c>
      <c r="F45" s="197">
        <v>41.5</v>
      </c>
      <c r="G45" s="205">
        <v>99.47</v>
      </c>
      <c r="H45" s="206">
        <v>45.9</v>
      </c>
      <c r="I45" s="205">
        <v>96.39</v>
      </c>
      <c r="J45" s="206">
        <v>30.4</v>
      </c>
      <c r="K45" s="205">
        <v>88.72</v>
      </c>
      <c r="L45" s="206">
        <v>39.12</v>
      </c>
      <c r="M45" s="172"/>
      <c r="N45" s="172"/>
    </row>
    <row r="46" ht="14.25" spans="1:14">
      <c r="A46" s="207" t="s">
        <v>307</v>
      </c>
      <c r="B46" s="207"/>
      <c r="C46" s="208">
        <v>97.43</v>
      </c>
      <c r="D46" s="209">
        <v>44.75</v>
      </c>
      <c r="E46" s="208">
        <v>95.68</v>
      </c>
      <c r="F46" s="208">
        <v>58</v>
      </c>
      <c r="G46" s="210">
        <v>99.1</v>
      </c>
      <c r="H46" s="211">
        <v>45.4</v>
      </c>
      <c r="I46" s="210">
        <v>97.46</v>
      </c>
      <c r="J46" s="211">
        <v>29.15</v>
      </c>
      <c r="K46" s="210">
        <v>90.37</v>
      </c>
      <c r="L46" s="211">
        <v>24.12</v>
      </c>
      <c r="M46" s="172"/>
      <c r="N46" s="172"/>
    </row>
    <row r="47" ht="14.25" spans="1:14">
      <c r="A47" s="168" t="s">
        <v>114</v>
      </c>
      <c r="B47" s="168"/>
      <c r="C47" s="168"/>
      <c r="D47" s="168"/>
      <c r="E47" s="168"/>
      <c r="F47" s="168"/>
      <c r="G47" s="212"/>
      <c r="H47" s="213"/>
      <c r="I47" s="212"/>
      <c r="J47" s="213"/>
      <c r="K47" s="212"/>
      <c r="L47" s="213"/>
      <c r="M47" s="172"/>
      <c r="N47" s="172"/>
    </row>
    <row r="48" spans="1:7">
      <c r="A48" s="214" t="s">
        <v>308</v>
      </c>
      <c r="B48" s="214"/>
      <c r="C48" s="214"/>
      <c r="D48" s="214"/>
      <c r="E48" s="214"/>
      <c r="F48" s="214"/>
      <c r="G48" s="172"/>
    </row>
    <row r="49" spans="1:6">
      <c r="A49" s="190"/>
      <c r="B49" s="191"/>
      <c r="C49" s="191"/>
      <c r="D49" s="191"/>
      <c r="E49" s="191"/>
      <c r="F49" s="191"/>
    </row>
    <row r="50" ht="14.25" spans="1:6">
      <c r="A50" s="152" t="s">
        <v>309</v>
      </c>
      <c r="B50" s="152"/>
      <c r="C50" s="152"/>
      <c r="D50" s="152"/>
      <c r="E50" s="191"/>
      <c r="F50" s="191"/>
    </row>
    <row r="51" ht="14.25" spans="1:8">
      <c r="A51" s="173" t="s">
        <v>47</v>
      </c>
      <c r="B51" s="173" t="s">
        <v>48</v>
      </c>
      <c r="C51" s="154">
        <v>2025</v>
      </c>
      <c r="D51" s="173">
        <v>2024</v>
      </c>
      <c r="E51" s="173">
        <v>2023</v>
      </c>
      <c r="F51" s="173">
        <v>2022</v>
      </c>
      <c r="G51" s="173">
        <v>2021</v>
      </c>
      <c r="H51" s="173">
        <v>2020</v>
      </c>
    </row>
    <row r="52" spans="1:8">
      <c r="A52" s="215" t="s">
        <v>310</v>
      </c>
      <c r="B52" s="216" t="s">
        <v>157</v>
      </c>
      <c r="C52" s="217">
        <v>43.9</v>
      </c>
      <c r="D52" s="218">
        <v>46.98</v>
      </c>
      <c r="E52" s="218">
        <v>74.68</v>
      </c>
      <c r="F52" s="218">
        <v>82.62</v>
      </c>
      <c r="G52" s="180" t="s">
        <v>67</v>
      </c>
      <c r="H52" s="180" t="s">
        <v>67</v>
      </c>
    </row>
    <row r="53" spans="1:8">
      <c r="A53" s="155" t="s">
        <v>293</v>
      </c>
      <c r="B53" s="155"/>
      <c r="C53" s="219"/>
      <c r="D53" s="155"/>
      <c r="E53" s="155"/>
      <c r="F53" s="155"/>
      <c r="G53" s="155"/>
      <c r="H53" s="155"/>
    </row>
    <row r="54" spans="1:8">
      <c r="A54" s="216" t="s">
        <v>311</v>
      </c>
      <c r="B54" s="216" t="s">
        <v>157</v>
      </c>
      <c r="C54" s="217">
        <v>46.1</v>
      </c>
      <c r="D54" s="218">
        <v>48.25</v>
      </c>
      <c r="E54" s="218">
        <v>76.44</v>
      </c>
      <c r="F54" s="218">
        <v>84.19</v>
      </c>
      <c r="G54" s="220">
        <v>70.33</v>
      </c>
      <c r="H54" s="180" t="s">
        <v>67</v>
      </c>
    </row>
    <row r="55" ht="14.25" spans="1:8">
      <c r="A55" s="221" t="s">
        <v>312</v>
      </c>
      <c r="B55" s="221" t="s">
        <v>157</v>
      </c>
      <c r="C55" s="222">
        <v>16.86</v>
      </c>
      <c r="D55" s="223">
        <v>16.59</v>
      </c>
      <c r="E55" s="223">
        <v>25.76</v>
      </c>
      <c r="F55" s="224">
        <v>42</v>
      </c>
      <c r="G55" s="225">
        <v>35.33</v>
      </c>
      <c r="H55" s="226" t="s">
        <v>67</v>
      </c>
    </row>
    <row r="56" ht="24" customHeight="1" spans="1:6">
      <c r="A56" s="168" t="s">
        <v>313</v>
      </c>
      <c r="B56" s="168"/>
      <c r="C56" s="168"/>
      <c r="D56" s="168"/>
      <c r="E56" s="168"/>
      <c r="F56" s="168"/>
    </row>
    <row r="57" ht="14.25" spans="1:6">
      <c r="A57" s="152" t="s">
        <v>314</v>
      </c>
      <c r="B57" s="152"/>
      <c r="C57" s="152"/>
      <c r="D57" s="152"/>
      <c r="E57" s="227"/>
      <c r="F57" s="146"/>
    </row>
    <row r="58" ht="14.25" spans="1:10">
      <c r="A58" s="228" t="s">
        <v>47</v>
      </c>
      <c r="B58" s="228" t="s">
        <v>48</v>
      </c>
      <c r="C58" s="154" t="s">
        <v>78</v>
      </c>
      <c r="D58" s="154" t="s">
        <v>79</v>
      </c>
      <c r="E58" s="154" t="s">
        <v>80</v>
      </c>
      <c r="F58" s="154">
        <v>2024</v>
      </c>
      <c r="G58" s="154">
        <v>2023</v>
      </c>
      <c r="H58" s="154">
        <v>2022</v>
      </c>
      <c r="I58" s="154">
        <v>2021</v>
      </c>
      <c r="J58" s="154">
        <v>2020</v>
      </c>
    </row>
    <row r="59" spans="1:10">
      <c r="A59" s="229" t="s">
        <v>315</v>
      </c>
      <c r="B59" s="230" t="s">
        <v>316</v>
      </c>
      <c r="C59" s="229">
        <v>4</v>
      </c>
      <c r="D59" s="231">
        <v>0</v>
      </c>
      <c r="E59" s="231">
        <v>4</v>
      </c>
      <c r="F59" s="232">
        <v>6</v>
      </c>
      <c r="G59" s="232">
        <v>3</v>
      </c>
      <c r="H59" s="232">
        <v>4</v>
      </c>
      <c r="I59" s="232">
        <v>0</v>
      </c>
      <c r="J59" s="180" t="s">
        <v>67</v>
      </c>
    </row>
    <row r="60" spans="1:10">
      <c r="A60" s="229" t="s">
        <v>317</v>
      </c>
      <c r="B60" s="229" t="s">
        <v>318</v>
      </c>
      <c r="C60" s="229">
        <v>43</v>
      </c>
      <c r="D60" s="233">
        <v>0</v>
      </c>
      <c r="E60" s="233">
        <v>43</v>
      </c>
      <c r="F60" s="234">
        <v>27</v>
      </c>
      <c r="G60" s="234">
        <v>112</v>
      </c>
      <c r="H60" s="235">
        <v>230</v>
      </c>
      <c r="I60" s="232">
        <v>0</v>
      </c>
      <c r="J60" s="180" t="s">
        <v>67</v>
      </c>
    </row>
    <row r="61" spans="1:10">
      <c r="A61" s="230" t="s">
        <v>319</v>
      </c>
      <c r="B61" s="230" t="s">
        <v>316</v>
      </c>
      <c r="C61" s="229">
        <v>6</v>
      </c>
      <c r="D61" s="231">
        <v>0</v>
      </c>
      <c r="E61" s="231">
        <v>6</v>
      </c>
      <c r="F61" s="232">
        <v>6</v>
      </c>
      <c r="G61" s="232">
        <v>1</v>
      </c>
      <c r="H61" s="232">
        <v>2</v>
      </c>
      <c r="I61" s="232">
        <v>4</v>
      </c>
      <c r="J61" s="180" t="s">
        <v>67</v>
      </c>
    </row>
    <row r="62" ht="14.25" spans="1:10">
      <c r="A62" s="236" t="s">
        <v>320</v>
      </c>
      <c r="B62" s="236" t="s">
        <v>318</v>
      </c>
      <c r="C62" s="237">
        <v>6.67</v>
      </c>
      <c r="D62" s="237">
        <v>0</v>
      </c>
      <c r="E62" s="237">
        <v>6.67</v>
      </c>
      <c r="F62" s="238">
        <v>10.5</v>
      </c>
      <c r="G62" s="238">
        <v>3</v>
      </c>
      <c r="H62" s="238">
        <v>0</v>
      </c>
      <c r="I62" s="238">
        <v>3.75</v>
      </c>
      <c r="J62" s="238" t="s">
        <v>67</v>
      </c>
    </row>
    <row r="63" ht="14.25" spans="1:6">
      <c r="A63" s="239"/>
      <c r="B63" s="240"/>
      <c r="C63" s="241"/>
      <c r="D63" s="227"/>
      <c r="E63" s="227"/>
      <c r="F63" s="146"/>
    </row>
    <row r="64" ht="14.25" spans="1:6">
      <c r="A64" s="152" t="s">
        <v>321</v>
      </c>
      <c r="B64" s="152"/>
      <c r="C64" s="152"/>
      <c r="D64" s="152"/>
      <c r="E64" s="152"/>
      <c r="F64" s="152"/>
    </row>
    <row r="65" ht="14.25" spans="1:10">
      <c r="A65" s="228" t="s">
        <v>47</v>
      </c>
      <c r="B65" s="228" t="s">
        <v>48</v>
      </c>
      <c r="C65" s="154" t="s">
        <v>78</v>
      </c>
      <c r="D65" s="154" t="s">
        <v>79</v>
      </c>
      <c r="E65" s="154" t="s">
        <v>80</v>
      </c>
      <c r="F65" s="154">
        <v>2024</v>
      </c>
      <c r="G65" s="154">
        <v>2023</v>
      </c>
      <c r="H65" s="154">
        <v>2022</v>
      </c>
      <c r="I65" s="154">
        <v>2021</v>
      </c>
      <c r="J65" s="154">
        <v>2020</v>
      </c>
    </row>
    <row r="66" spans="1:12">
      <c r="A66" s="229" t="s">
        <v>322</v>
      </c>
      <c r="B66" s="249" t="s">
        <v>51</v>
      </c>
      <c r="C66" s="250">
        <v>34.35</v>
      </c>
      <c r="D66" s="250">
        <v>0.3</v>
      </c>
      <c r="E66" s="250">
        <v>34.65</v>
      </c>
      <c r="F66" s="250">
        <v>32.01</v>
      </c>
      <c r="G66" s="250">
        <v>28.04</v>
      </c>
      <c r="H66" s="250">
        <v>21.23</v>
      </c>
      <c r="I66" s="250">
        <v>14.93</v>
      </c>
      <c r="J66" s="250">
        <v>8.91</v>
      </c>
      <c r="L66" s="322"/>
    </row>
    <row r="67" spans="1:10">
      <c r="A67" s="251" t="s">
        <v>323</v>
      </c>
      <c r="B67" s="249" t="s">
        <v>157</v>
      </c>
      <c r="C67" s="252">
        <v>0.9565</v>
      </c>
      <c r="D67" s="252">
        <v>1</v>
      </c>
      <c r="E67" s="252">
        <v>0.9583</v>
      </c>
      <c r="F67" s="248">
        <v>100</v>
      </c>
      <c r="G67" s="206">
        <v>97.5</v>
      </c>
      <c r="H67" s="206" t="s">
        <v>324</v>
      </c>
      <c r="I67" s="250">
        <v>87.5</v>
      </c>
      <c r="J67" s="250" t="s">
        <v>67</v>
      </c>
    </row>
    <row r="68" spans="1:10">
      <c r="A68" s="253" t="s">
        <v>325</v>
      </c>
      <c r="B68" s="254" t="s">
        <v>272</v>
      </c>
      <c r="C68" s="255">
        <v>4</v>
      </c>
      <c r="D68" s="255">
        <v>0</v>
      </c>
      <c r="E68" s="255">
        <v>4</v>
      </c>
      <c r="F68" s="256">
        <v>1</v>
      </c>
      <c r="G68" s="256">
        <v>1</v>
      </c>
      <c r="H68" s="256">
        <v>1</v>
      </c>
      <c r="I68" s="256">
        <v>4</v>
      </c>
      <c r="J68" s="256">
        <v>0</v>
      </c>
    </row>
    <row r="69" spans="1:10">
      <c r="A69" s="251" t="s">
        <v>326</v>
      </c>
      <c r="B69" s="249" t="s">
        <v>272</v>
      </c>
      <c r="C69" s="257">
        <v>4</v>
      </c>
      <c r="D69" s="257">
        <v>0</v>
      </c>
      <c r="E69" s="255">
        <v>4</v>
      </c>
      <c r="F69" s="256">
        <v>6</v>
      </c>
      <c r="G69" s="256">
        <v>10</v>
      </c>
      <c r="H69" s="256">
        <v>2</v>
      </c>
      <c r="I69" s="256">
        <v>4</v>
      </c>
      <c r="J69" s="256">
        <v>2</v>
      </c>
    </row>
    <row r="70" spans="1:10">
      <c r="A70" s="253" t="s">
        <v>327</v>
      </c>
      <c r="B70" s="254" t="s">
        <v>318</v>
      </c>
      <c r="C70" s="258">
        <v>4401</v>
      </c>
      <c r="D70" s="258">
        <v>446</v>
      </c>
      <c r="E70" s="258">
        <v>4847</v>
      </c>
      <c r="F70" s="206">
        <v>4887.5</v>
      </c>
      <c r="G70" s="206">
        <v>9503</v>
      </c>
      <c r="H70" s="248">
        <v>12940</v>
      </c>
      <c r="I70" s="206">
        <v>2540.75</v>
      </c>
      <c r="J70" s="206">
        <v>5909.5</v>
      </c>
    </row>
    <row r="71" spans="1:10">
      <c r="A71" s="251" t="s">
        <v>328</v>
      </c>
      <c r="B71" s="249" t="s">
        <v>67</v>
      </c>
      <c r="C71" s="250">
        <v>129.87</v>
      </c>
      <c r="D71" s="259">
        <v>589.45</v>
      </c>
      <c r="E71" s="250">
        <v>139.9</v>
      </c>
      <c r="F71" s="206">
        <v>170.89</v>
      </c>
      <c r="G71" s="206">
        <v>311.33</v>
      </c>
      <c r="H71" s="248">
        <v>494.38</v>
      </c>
      <c r="I71" s="206">
        <v>105.62</v>
      </c>
      <c r="J71" s="203">
        <v>328.35</v>
      </c>
    </row>
    <row r="72" spans="1:10">
      <c r="A72" s="260" t="s">
        <v>329</v>
      </c>
      <c r="B72" s="254" t="s">
        <v>67</v>
      </c>
      <c r="C72" s="258">
        <v>0.43</v>
      </c>
      <c r="D72" s="258">
        <v>0.83</v>
      </c>
      <c r="E72" s="258">
        <v>0.44</v>
      </c>
      <c r="F72" s="206">
        <v>0.34</v>
      </c>
      <c r="G72" s="206">
        <v>0.25</v>
      </c>
      <c r="H72" s="206">
        <v>0.29</v>
      </c>
      <c r="I72" s="206">
        <v>0.3</v>
      </c>
      <c r="J72" s="203">
        <v>0.33</v>
      </c>
    </row>
    <row r="73" spans="1:10">
      <c r="A73" s="260" t="s">
        <v>330</v>
      </c>
      <c r="B73" s="254" t="s">
        <v>67</v>
      </c>
      <c r="C73" s="258">
        <v>1.27</v>
      </c>
      <c r="D73" s="258">
        <v>0.16</v>
      </c>
      <c r="E73" s="258">
        <v>1.27</v>
      </c>
      <c r="F73" s="206">
        <v>1.5</v>
      </c>
      <c r="G73" s="206">
        <v>0.91</v>
      </c>
      <c r="H73" s="206">
        <v>0.64</v>
      </c>
      <c r="I73" s="206">
        <v>0.68</v>
      </c>
      <c r="J73" s="203">
        <v>0.69</v>
      </c>
    </row>
    <row r="74" spans="1:10">
      <c r="A74" s="260" t="s">
        <v>331</v>
      </c>
      <c r="B74" s="254" t="s">
        <v>67</v>
      </c>
      <c r="C74" s="258">
        <v>0.79</v>
      </c>
      <c r="D74" s="258">
        <v>0</v>
      </c>
      <c r="E74" s="258">
        <v>0.77</v>
      </c>
      <c r="F74" s="206">
        <v>0.75</v>
      </c>
      <c r="G74" s="206">
        <v>0.88</v>
      </c>
      <c r="H74" s="206">
        <v>0.14</v>
      </c>
      <c r="I74" s="206">
        <v>0.18</v>
      </c>
      <c r="J74" s="203">
        <v>0.07</v>
      </c>
    </row>
    <row r="75" ht="14.25" spans="1:10">
      <c r="A75" s="261" t="s">
        <v>332</v>
      </c>
      <c r="B75" s="262" t="s">
        <v>333</v>
      </c>
      <c r="C75" s="263">
        <v>271.14</v>
      </c>
      <c r="D75" s="264">
        <v>6.05</v>
      </c>
      <c r="E75" s="264">
        <v>277.19</v>
      </c>
      <c r="F75" s="264">
        <v>228.8</v>
      </c>
      <c r="G75" s="264">
        <v>244.18</v>
      </c>
      <c r="H75" s="264">
        <v>209.39</v>
      </c>
      <c r="I75" s="264">
        <v>192.44</v>
      </c>
      <c r="J75" s="264">
        <v>143.98</v>
      </c>
    </row>
    <row r="76" ht="27.75" spans="1:7">
      <c r="A76" s="265" t="s">
        <v>114</v>
      </c>
      <c r="B76" s="266"/>
      <c r="C76" s="267"/>
      <c r="D76" s="267"/>
      <c r="E76" s="268"/>
      <c r="F76" s="268"/>
      <c r="G76" s="269" t="s">
        <v>334</v>
      </c>
    </row>
    <row r="77" spans="1:6">
      <c r="A77" s="270" t="s">
        <v>335</v>
      </c>
      <c r="B77" s="270"/>
      <c r="C77" s="270"/>
      <c r="D77" s="270"/>
      <c r="E77" s="270"/>
      <c r="F77" s="270"/>
    </row>
    <row r="78" spans="1:6">
      <c r="A78" s="270" t="s">
        <v>336</v>
      </c>
      <c r="B78" s="270"/>
      <c r="C78" s="270"/>
      <c r="D78" s="270"/>
      <c r="E78" s="270"/>
      <c r="F78" s="270"/>
    </row>
    <row r="79" spans="1:6">
      <c r="A79" s="270" t="s">
        <v>337</v>
      </c>
      <c r="B79" s="270"/>
      <c r="C79" s="270"/>
      <c r="D79" s="270"/>
      <c r="E79" s="270"/>
      <c r="F79" s="270"/>
    </row>
    <row r="80" spans="1:6">
      <c r="A80" s="270" t="s">
        <v>338</v>
      </c>
      <c r="B80" s="270"/>
      <c r="C80" s="270"/>
      <c r="D80" s="270"/>
      <c r="E80" s="270"/>
      <c r="F80" s="270"/>
    </row>
    <row r="81" spans="1:6">
      <c r="A81" s="270" t="s">
        <v>339</v>
      </c>
      <c r="B81" s="270"/>
      <c r="C81" s="270"/>
      <c r="D81" s="270"/>
      <c r="E81" s="270"/>
      <c r="F81" s="270"/>
    </row>
    <row r="82" spans="1:6">
      <c r="A82" s="271" t="s">
        <v>340</v>
      </c>
      <c r="B82" s="271"/>
      <c r="C82" s="271"/>
      <c r="D82" s="271"/>
      <c r="E82" s="271"/>
      <c r="F82" s="271"/>
    </row>
    <row r="83" spans="1:6">
      <c r="A83" s="271"/>
      <c r="B83" s="271"/>
      <c r="C83" s="271"/>
      <c r="D83" s="271"/>
      <c r="E83" s="271"/>
      <c r="F83" s="271"/>
    </row>
    <row r="84" ht="14.25" spans="1:10">
      <c r="A84" s="152" t="s">
        <v>341</v>
      </c>
      <c r="B84" s="152"/>
      <c r="C84" s="152"/>
      <c r="D84" s="152"/>
      <c r="E84" s="152"/>
      <c r="F84" s="152"/>
      <c r="G84" s="272"/>
      <c r="H84" s="272"/>
      <c r="I84" s="272"/>
      <c r="J84" s="272"/>
    </row>
    <row r="85" ht="14.25" customHeight="1" spans="1:10">
      <c r="A85" s="273" t="s">
        <v>47</v>
      </c>
      <c r="B85" s="274" t="s">
        <v>78</v>
      </c>
      <c r="C85" s="274"/>
      <c r="D85" s="274"/>
      <c r="E85" s="274" t="s">
        <v>79</v>
      </c>
      <c r="F85" s="274"/>
      <c r="G85" s="274"/>
      <c r="H85" s="274" t="s">
        <v>80</v>
      </c>
      <c r="I85" s="274"/>
      <c r="J85" s="274"/>
    </row>
    <row r="86" ht="27" spans="1:10">
      <c r="A86" s="275"/>
      <c r="B86" s="276" t="s">
        <v>342</v>
      </c>
      <c r="C86" s="276" t="s">
        <v>343</v>
      </c>
      <c r="D86" s="276" t="s">
        <v>344</v>
      </c>
      <c r="E86" s="276" t="s">
        <v>342</v>
      </c>
      <c r="F86" s="276" t="s">
        <v>343</v>
      </c>
      <c r="G86" s="276" t="s">
        <v>344</v>
      </c>
      <c r="H86" s="276" t="s">
        <v>342</v>
      </c>
      <c r="I86" s="276" t="s">
        <v>343</v>
      </c>
      <c r="J86" s="276" t="s">
        <v>344</v>
      </c>
    </row>
    <row r="87" spans="1:10">
      <c r="A87" s="253" t="s">
        <v>345</v>
      </c>
      <c r="B87" s="277">
        <v>9127</v>
      </c>
      <c r="C87" s="278">
        <v>535313.4</v>
      </c>
      <c r="D87" s="277">
        <v>100</v>
      </c>
      <c r="E87" s="277">
        <v>50</v>
      </c>
      <c r="F87" s="278">
        <v>2154</v>
      </c>
      <c r="G87" s="277">
        <v>100</v>
      </c>
      <c r="H87" s="278">
        <v>9177</v>
      </c>
      <c r="I87" s="278">
        <v>537467.4</v>
      </c>
      <c r="J87" s="277">
        <v>100</v>
      </c>
    </row>
    <row r="88" spans="1:10">
      <c r="A88" s="253" t="s">
        <v>346</v>
      </c>
      <c r="B88" s="277">
        <v>46765</v>
      </c>
      <c r="C88" s="278">
        <v>2105491.64</v>
      </c>
      <c r="D88" s="277">
        <v>100</v>
      </c>
      <c r="E88" s="277">
        <v>363</v>
      </c>
      <c r="F88" s="278">
        <v>19602</v>
      </c>
      <c r="G88" s="277">
        <v>100</v>
      </c>
      <c r="H88" s="278">
        <v>47128</v>
      </c>
      <c r="I88" s="278">
        <v>2125093.64</v>
      </c>
      <c r="J88" s="277">
        <v>100</v>
      </c>
    </row>
    <row r="89" spans="1:10">
      <c r="A89" s="253" t="s">
        <v>347</v>
      </c>
      <c r="B89" s="277">
        <v>248744</v>
      </c>
      <c r="C89" s="278">
        <v>745864.9</v>
      </c>
      <c r="D89" s="278">
        <v>98.73</v>
      </c>
      <c r="E89" s="277">
        <v>1516</v>
      </c>
      <c r="F89" s="278">
        <v>24081</v>
      </c>
      <c r="G89" s="277">
        <v>100</v>
      </c>
      <c r="H89" s="278">
        <v>250260</v>
      </c>
      <c r="I89" s="278">
        <v>769945.9</v>
      </c>
      <c r="J89" s="278">
        <v>98.14</v>
      </c>
    </row>
    <row r="90" ht="14.25" spans="1:10">
      <c r="A90" s="261" t="s">
        <v>348</v>
      </c>
      <c r="B90" s="279">
        <v>153356</v>
      </c>
      <c r="C90" s="280">
        <v>778537.5</v>
      </c>
      <c r="D90" s="280">
        <v>96.4</v>
      </c>
      <c r="E90" s="279">
        <v>648</v>
      </c>
      <c r="F90" s="280">
        <v>9720</v>
      </c>
      <c r="G90" s="279">
        <v>100</v>
      </c>
      <c r="H90" s="280">
        <v>154004</v>
      </c>
      <c r="I90" s="280">
        <v>788257.5</v>
      </c>
      <c r="J90" s="280">
        <v>96</v>
      </c>
    </row>
    <row r="91" ht="14.25" spans="1:6">
      <c r="A91" s="172"/>
      <c r="B91" s="146"/>
      <c r="C91" s="146"/>
      <c r="D91" s="146"/>
      <c r="E91" s="146"/>
      <c r="F91" s="146"/>
    </row>
    <row r="92" spans="1:6">
      <c r="A92" s="146"/>
      <c r="B92" s="146"/>
      <c r="C92" s="146"/>
      <c r="D92" s="146"/>
      <c r="E92" s="146"/>
      <c r="F92" s="146"/>
    </row>
    <row r="93" ht="14.25" spans="1:6">
      <c r="A93" s="152" t="s">
        <v>349</v>
      </c>
      <c r="B93" s="152"/>
      <c r="C93" s="152"/>
      <c r="D93" s="152"/>
      <c r="E93" s="152"/>
      <c r="F93" s="152"/>
    </row>
    <row r="94" ht="14.25" spans="1:10">
      <c r="A94" s="228" t="s">
        <v>47</v>
      </c>
      <c r="B94" s="228" t="s">
        <v>48</v>
      </c>
      <c r="C94" s="154" t="s">
        <v>78</v>
      </c>
      <c r="D94" s="154" t="s">
        <v>79</v>
      </c>
      <c r="E94" s="154" t="s">
        <v>80</v>
      </c>
      <c r="F94" s="154">
        <v>2024</v>
      </c>
      <c r="G94" s="154">
        <v>2023</v>
      </c>
      <c r="H94" s="154">
        <v>2022</v>
      </c>
      <c r="I94" s="154">
        <v>2021</v>
      </c>
      <c r="J94" s="154">
        <v>2020</v>
      </c>
    </row>
    <row r="95" spans="1:10">
      <c r="A95" s="281" t="s">
        <v>350</v>
      </c>
      <c r="B95" s="282" t="s">
        <v>157</v>
      </c>
      <c r="C95" s="283">
        <v>99.95</v>
      </c>
      <c r="D95" s="283">
        <v>94.15</v>
      </c>
      <c r="E95" s="283">
        <v>97.05</v>
      </c>
      <c r="F95" s="283">
        <v>100</v>
      </c>
      <c r="G95" s="283">
        <v>99.98</v>
      </c>
      <c r="H95" s="283">
        <v>100</v>
      </c>
      <c r="I95" s="283">
        <v>99.9</v>
      </c>
      <c r="J95" s="283">
        <v>99.8</v>
      </c>
    </row>
    <row r="96" spans="1:10">
      <c r="A96" s="281" t="s">
        <v>351</v>
      </c>
      <c r="B96" s="282" t="s">
        <v>210</v>
      </c>
      <c r="C96" s="283" t="s">
        <v>67</v>
      </c>
      <c r="D96" s="283" t="s">
        <v>67</v>
      </c>
      <c r="E96" s="283" t="s">
        <v>67</v>
      </c>
      <c r="F96" s="283" t="s">
        <v>67</v>
      </c>
      <c r="G96" s="283" t="s">
        <v>67</v>
      </c>
      <c r="H96" s="283" t="s">
        <v>67</v>
      </c>
      <c r="I96" s="283" t="s">
        <v>67</v>
      </c>
      <c r="J96" s="283" t="s">
        <v>67</v>
      </c>
    </row>
    <row r="97" spans="1:10">
      <c r="A97" s="281" t="s">
        <v>352</v>
      </c>
      <c r="B97" s="282" t="s">
        <v>353</v>
      </c>
      <c r="C97" s="283" t="s">
        <v>67</v>
      </c>
      <c r="D97" s="283" t="s">
        <v>67</v>
      </c>
      <c r="E97" s="283" t="s">
        <v>67</v>
      </c>
      <c r="F97" s="283" t="s">
        <v>67</v>
      </c>
      <c r="G97" s="283" t="s">
        <v>67</v>
      </c>
      <c r="H97" s="283" t="s">
        <v>67</v>
      </c>
      <c r="I97" s="283" t="s">
        <v>67</v>
      </c>
      <c r="J97" s="283" t="s">
        <v>67</v>
      </c>
    </row>
    <row r="98" spans="1:10">
      <c r="A98" s="281" t="s">
        <v>354</v>
      </c>
      <c r="B98" s="282" t="s">
        <v>157</v>
      </c>
      <c r="C98" s="283">
        <v>99.04</v>
      </c>
      <c r="D98" s="283">
        <v>99.76</v>
      </c>
      <c r="E98" s="283">
        <v>99.4</v>
      </c>
      <c r="F98" s="283">
        <v>100</v>
      </c>
      <c r="G98" s="283">
        <v>99.65</v>
      </c>
      <c r="H98" s="283">
        <v>99.6</v>
      </c>
      <c r="I98" s="283">
        <v>99.22</v>
      </c>
      <c r="J98" s="283">
        <v>99.29</v>
      </c>
    </row>
    <row r="99" spans="1:10">
      <c r="A99" s="281" t="s">
        <v>355</v>
      </c>
      <c r="B99" s="282" t="s">
        <v>59</v>
      </c>
      <c r="C99" s="284">
        <v>946</v>
      </c>
      <c r="D99" s="284">
        <v>0</v>
      </c>
      <c r="E99" s="284">
        <v>946</v>
      </c>
      <c r="F99" s="284">
        <v>1327.05</v>
      </c>
      <c r="G99" s="284">
        <v>478.65</v>
      </c>
      <c r="H99" s="284">
        <v>703</v>
      </c>
      <c r="I99" s="284">
        <v>699</v>
      </c>
      <c r="J99" s="284">
        <v>253</v>
      </c>
    </row>
    <row r="100" ht="14.25" spans="1:10">
      <c r="A100" s="285" t="s">
        <v>356</v>
      </c>
      <c r="B100" s="207" t="s">
        <v>59</v>
      </c>
      <c r="C100" s="286">
        <v>4288</v>
      </c>
      <c r="D100" s="286">
        <v>2145</v>
      </c>
      <c r="E100" s="286">
        <v>6433</v>
      </c>
      <c r="F100" s="286">
        <v>4585.97</v>
      </c>
      <c r="G100" s="286">
        <v>2887</v>
      </c>
      <c r="H100" s="286">
        <v>3818</v>
      </c>
      <c r="I100" s="286">
        <v>1841</v>
      </c>
      <c r="J100" s="286">
        <v>2370</v>
      </c>
    </row>
    <row r="101" ht="14.25" spans="1:6">
      <c r="A101" s="287"/>
      <c r="B101" s="191"/>
      <c r="C101" s="191"/>
      <c r="D101" s="191"/>
      <c r="E101" s="191"/>
      <c r="F101" s="191"/>
    </row>
    <row r="102" ht="14.25" spans="1:6">
      <c r="A102" s="152" t="s">
        <v>357</v>
      </c>
      <c r="B102" s="152"/>
      <c r="C102" s="152"/>
      <c r="D102" s="152"/>
      <c r="E102" s="152"/>
      <c r="F102" s="152"/>
    </row>
    <row r="103" ht="14.25" spans="1:10">
      <c r="A103" s="228" t="s">
        <v>47</v>
      </c>
      <c r="B103" s="228" t="s">
        <v>48</v>
      </c>
      <c r="C103" s="154" t="s">
        <v>78</v>
      </c>
      <c r="D103" s="154" t="s">
        <v>79</v>
      </c>
      <c r="E103" s="154" t="s">
        <v>80</v>
      </c>
      <c r="F103" s="154">
        <v>2024</v>
      </c>
      <c r="G103" s="154">
        <v>2023</v>
      </c>
      <c r="H103" s="154">
        <v>2022</v>
      </c>
      <c r="I103" s="154">
        <v>2021</v>
      </c>
      <c r="J103" s="154">
        <v>2020</v>
      </c>
    </row>
    <row r="104" spans="1:10">
      <c r="A104" s="281" t="s">
        <v>358</v>
      </c>
      <c r="B104" s="281" t="s">
        <v>51</v>
      </c>
      <c r="C104" s="160">
        <v>15.3</v>
      </c>
      <c r="D104" s="160">
        <v>0.1</v>
      </c>
      <c r="E104" s="160">
        <v>15.4</v>
      </c>
      <c r="F104" s="161">
        <v>11.88</v>
      </c>
      <c r="G104" s="161">
        <v>9.69</v>
      </c>
      <c r="H104" s="161">
        <v>12.32</v>
      </c>
      <c r="I104" s="161">
        <v>7.71</v>
      </c>
      <c r="J104" s="161">
        <v>5.83</v>
      </c>
    </row>
    <row r="105" ht="14.25" spans="1:10">
      <c r="A105" s="288" t="s">
        <v>359</v>
      </c>
      <c r="B105" s="285" t="s">
        <v>353</v>
      </c>
      <c r="C105" s="289">
        <v>70</v>
      </c>
      <c r="D105" s="290">
        <v>6</v>
      </c>
      <c r="E105" s="290">
        <v>76</v>
      </c>
      <c r="F105" s="291">
        <v>17</v>
      </c>
      <c r="G105" s="291">
        <v>36</v>
      </c>
      <c r="H105" s="291">
        <v>29</v>
      </c>
      <c r="I105" s="291">
        <v>32</v>
      </c>
      <c r="J105" s="291">
        <v>24</v>
      </c>
    </row>
    <row r="106" ht="14.25" spans="1:6">
      <c r="A106" s="292"/>
      <c r="B106" s="191"/>
      <c r="C106" s="191"/>
      <c r="D106" s="191"/>
      <c r="E106" s="191"/>
      <c r="F106" s="191"/>
    </row>
    <row r="107" ht="14.25" spans="1:6">
      <c r="A107" s="293" t="s">
        <v>360</v>
      </c>
      <c r="B107" s="293"/>
      <c r="C107" s="293"/>
      <c r="D107" s="293"/>
      <c r="E107" s="293"/>
      <c r="F107" s="293"/>
    </row>
    <row r="108" ht="14.25" spans="1:10">
      <c r="A108" s="228" t="s">
        <v>47</v>
      </c>
      <c r="B108" s="228" t="s">
        <v>48</v>
      </c>
      <c r="C108" s="154" t="s">
        <v>78</v>
      </c>
      <c r="D108" s="154" t="s">
        <v>79</v>
      </c>
      <c r="E108" s="154" t="s">
        <v>80</v>
      </c>
      <c r="F108" s="154">
        <v>2024</v>
      </c>
      <c r="G108" s="154">
        <v>2023</v>
      </c>
      <c r="H108" s="154">
        <v>2022</v>
      </c>
      <c r="I108" s="154">
        <v>2021</v>
      </c>
      <c r="J108" s="154">
        <v>2020</v>
      </c>
    </row>
    <row r="109" spans="1:10">
      <c r="A109" s="294" t="s">
        <v>361</v>
      </c>
      <c r="B109" s="295" t="s">
        <v>210</v>
      </c>
      <c r="C109" s="296">
        <v>26737</v>
      </c>
      <c r="D109" s="296">
        <v>430</v>
      </c>
      <c r="E109" s="297">
        <v>27167</v>
      </c>
      <c r="F109" s="296">
        <v>22065</v>
      </c>
      <c r="G109" s="297">
        <v>6712</v>
      </c>
      <c r="H109" s="297">
        <v>5444</v>
      </c>
      <c r="I109" s="297">
        <v>5380</v>
      </c>
      <c r="J109" s="297">
        <v>4669</v>
      </c>
    </row>
    <row r="110" spans="1:10">
      <c r="A110" s="298" t="s">
        <v>362</v>
      </c>
      <c r="B110" s="299" t="s">
        <v>210</v>
      </c>
      <c r="C110" s="284">
        <v>13926</v>
      </c>
      <c r="D110" s="284">
        <v>425</v>
      </c>
      <c r="E110" s="284">
        <v>14351</v>
      </c>
      <c r="F110" s="284">
        <v>14086</v>
      </c>
      <c r="G110" s="284">
        <v>4304</v>
      </c>
      <c r="H110" s="284">
        <v>4229</v>
      </c>
      <c r="I110" s="284">
        <v>4480</v>
      </c>
      <c r="J110" s="284">
        <v>4172</v>
      </c>
    </row>
    <row r="111" spans="1:10">
      <c r="A111" s="298" t="s">
        <v>363</v>
      </c>
      <c r="B111" s="299" t="s">
        <v>210</v>
      </c>
      <c r="C111" s="284">
        <v>12811</v>
      </c>
      <c r="D111" s="284">
        <v>5</v>
      </c>
      <c r="E111" s="284">
        <v>12816</v>
      </c>
      <c r="F111" s="300">
        <v>7979</v>
      </c>
      <c r="G111" s="300">
        <v>2408</v>
      </c>
      <c r="H111" s="284">
        <v>1215</v>
      </c>
      <c r="I111" s="284">
        <v>900</v>
      </c>
      <c r="J111" s="284">
        <v>497</v>
      </c>
    </row>
    <row r="112" spans="1:10">
      <c r="A112" s="301" t="s">
        <v>364</v>
      </c>
      <c r="B112" s="295" t="s">
        <v>210</v>
      </c>
      <c r="C112" s="297">
        <v>1650</v>
      </c>
      <c r="D112" s="297">
        <v>430</v>
      </c>
      <c r="E112" s="297">
        <v>2080</v>
      </c>
      <c r="F112" s="302">
        <v>1822</v>
      </c>
      <c r="G112" s="303">
        <v>1532</v>
      </c>
      <c r="H112" s="297">
        <v>1547</v>
      </c>
      <c r="I112" s="297">
        <v>762</v>
      </c>
      <c r="J112" s="297">
        <v>917</v>
      </c>
    </row>
    <row r="113" spans="1:10">
      <c r="A113" s="298" t="s">
        <v>365</v>
      </c>
      <c r="B113" s="299" t="s">
        <v>210</v>
      </c>
      <c r="C113" s="284">
        <v>1282</v>
      </c>
      <c r="D113" s="284">
        <v>430</v>
      </c>
      <c r="E113" s="284">
        <v>1712</v>
      </c>
      <c r="F113" s="304">
        <v>1822</v>
      </c>
      <c r="G113" s="300">
        <v>1532</v>
      </c>
      <c r="H113" s="284">
        <v>1547</v>
      </c>
      <c r="I113" s="284">
        <v>762</v>
      </c>
      <c r="J113" s="284">
        <v>917</v>
      </c>
    </row>
    <row r="114" ht="14.25" spans="1:10">
      <c r="A114" s="305" t="s">
        <v>366</v>
      </c>
      <c r="B114" s="306" t="s">
        <v>157</v>
      </c>
      <c r="C114" s="307">
        <v>82.13</v>
      </c>
      <c r="D114" s="307">
        <v>100</v>
      </c>
      <c r="E114" s="307">
        <v>82.41</v>
      </c>
      <c r="F114" s="308">
        <v>82.31</v>
      </c>
      <c r="G114" s="307">
        <v>80.33</v>
      </c>
      <c r="H114" s="307">
        <v>65.2</v>
      </c>
      <c r="I114" s="307">
        <v>31.82</v>
      </c>
      <c r="J114" s="307" t="s">
        <v>67</v>
      </c>
    </row>
    <row r="115" s="143" customFormat="1" ht="14.45" customHeight="1" spans="1:151">
      <c r="A115" s="309" t="s">
        <v>367</v>
      </c>
      <c r="B115" s="309"/>
      <c r="C115" s="309"/>
      <c r="D115" s="309"/>
      <c r="E115" s="309"/>
      <c r="F115" s="309"/>
      <c r="G115" s="309"/>
      <c r="H115" s="309"/>
      <c r="I115" s="309"/>
      <c r="J115" s="309"/>
      <c r="K115" s="309"/>
      <c r="L115" s="309"/>
      <c r="M115" s="309"/>
      <c r="N115" s="309"/>
      <c r="O115" s="309"/>
      <c r="P115" s="309"/>
      <c r="Q115" s="309"/>
      <c r="R115" s="309"/>
      <c r="S115" s="309"/>
      <c r="T115" s="309"/>
      <c r="U115" s="309"/>
      <c r="V115" s="309"/>
      <c r="W115" s="309"/>
      <c r="X115" s="309"/>
      <c r="Y115" s="309"/>
      <c r="Z115" s="309"/>
      <c r="AA115" s="309"/>
      <c r="AB115" s="309"/>
      <c r="AC115" s="309"/>
      <c r="AD115" s="309"/>
      <c r="AE115" s="309"/>
      <c r="AF115" s="309"/>
      <c r="AG115" s="309"/>
      <c r="AH115" s="309"/>
      <c r="AI115" s="309"/>
      <c r="AJ115" s="309"/>
      <c r="AK115" s="309"/>
      <c r="AL115" s="309"/>
      <c r="AM115" s="309"/>
      <c r="AN115" s="309"/>
      <c r="AO115" s="309"/>
      <c r="AP115" s="309"/>
      <c r="AQ115" s="309"/>
      <c r="AR115" s="309"/>
      <c r="AS115" s="309"/>
      <c r="AT115" s="309"/>
      <c r="AU115" s="309"/>
      <c r="AV115" s="309"/>
      <c r="AW115" s="309"/>
      <c r="AX115" s="309"/>
      <c r="AY115" s="309"/>
      <c r="AZ115" s="309"/>
      <c r="BA115" s="309"/>
      <c r="BB115" s="309"/>
      <c r="BC115" s="309"/>
      <c r="BD115" s="309"/>
      <c r="BE115" s="309"/>
      <c r="BF115" s="309"/>
      <c r="BG115" s="309"/>
      <c r="BH115" s="309"/>
      <c r="BI115" s="309"/>
      <c r="BJ115" s="309"/>
      <c r="BK115" s="309"/>
      <c r="BL115" s="309"/>
      <c r="BM115" s="309"/>
      <c r="BN115" s="309"/>
      <c r="BO115" s="309"/>
      <c r="BP115" s="309"/>
      <c r="BQ115" s="309"/>
      <c r="BR115" s="309"/>
      <c r="BS115" s="309"/>
      <c r="BT115" s="309"/>
      <c r="BU115" s="309"/>
      <c r="BV115" s="309"/>
      <c r="BW115" s="309"/>
      <c r="BX115" s="309"/>
      <c r="BY115" s="309"/>
      <c r="BZ115" s="309"/>
      <c r="CA115" s="309"/>
      <c r="CB115" s="309"/>
      <c r="CC115" s="309"/>
      <c r="CD115" s="309"/>
      <c r="CE115" s="309"/>
      <c r="CF115" s="309"/>
      <c r="CG115" s="309"/>
      <c r="CH115" s="309"/>
      <c r="CI115" s="309"/>
      <c r="CJ115" s="309"/>
      <c r="CK115" s="309"/>
      <c r="CL115" s="309"/>
      <c r="CM115" s="309"/>
      <c r="CN115" s="309"/>
      <c r="CO115" s="309"/>
      <c r="CP115" s="309"/>
      <c r="CQ115" s="309"/>
      <c r="CR115" s="309"/>
      <c r="CS115" s="309"/>
      <c r="CT115" s="309"/>
      <c r="CU115" s="309"/>
      <c r="CV115" s="309"/>
      <c r="CW115" s="309"/>
      <c r="CX115" s="309"/>
      <c r="CY115" s="309"/>
      <c r="CZ115" s="309"/>
      <c r="DA115" s="309"/>
      <c r="DB115" s="309"/>
      <c r="DC115" s="309"/>
      <c r="DD115" s="309"/>
      <c r="DE115" s="309"/>
      <c r="DF115" s="309"/>
      <c r="DG115" s="309"/>
      <c r="DH115" s="309"/>
      <c r="DI115" s="309"/>
      <c r="DJ115" s="309"/>
      <c r="DK115" s="309"/>
      <c r="DL115" s="309"/>
      <c r="DM115" s="309"/>
      <c r="DN115" s="309"/>
      <c r="DO115" s="309"/>
      <c r="DP115" s="309"/>
      <c r="DQ115" s="309"/>
      <c r="DR115" s="309"/>
      <c r="DS115" s="309"/>
      <c r="DT115" s="309"/>
      <c r="DU115" s="309"/>
      <c r="DV115" s="309"/>
      <c r="DW115" s="309"/>
      <c r="DX115" s="309"/>
      <c r="DY115" s="309"/>
      <c r="DZ115" s="309"/>
      <c r="EA115" s="309"/>
      <c r="EB115" s="309"/>
      <c r="EC115" s="309"/>
      <c r="ED115" s="309"/>
      <c r="EE115" s="309"/>
      <c r="EF115" s="309"/>
      <c r="EG115" s="309"/>
      <c r="EH115" s="309"/>
      <c r="EI115" s="309"/>
      <c r="EJ115" s="309"/>
      <c r="EK115" s="309"/>
      <c r="EL115" s="309"/>
      <c r="EM115" s="309"/>
      <c r="EN115" s="309"/>
      <c r="EO115" s="309"/>
      <c r="EP115" s="309"/>
      <c r="EQ115" s="309"/>
      <c r="ER115" s="309"/>
      <c r="ES115" s="309"/>
      <c r="ET115" s="309"/>
      <c r="EU115" s="309"/>
    </row>
    <row r="116" s="143" customFormat="1" ht="14.45" customHeight="1" spans="1:151">
      <c r="A116" s="309"/>
      <c r="B116" s="309"/>
      <c r="C116" s="309"/>
      <c r="D116" s="309"/>
      <c r="E116" s="309"/>
      <c r="F116" s="309"/>
      <c r="G116" s="309"/>
      <c r="H116" s="309"/>
      <c r="I116" s="309"/>
      <c r="J116" s="309"/>
      <c r="K116" s="309"/>
      <c r="L116" s="309"/>
      <c r="M116" s="309"/>
      <c r="N116" s="309"/>
      <c r="O116" s="309"/>
      <c r="P116" s="309"/>
      <c r="Q116" s="309"/>
      <c r="R116" s="309"/>
      <c r="S116" s="309"/>
      <c r="T116" s="309"/>
      <c r="U116" s="309"/>
      <c r="V116" s="309"/>
      <c r="W116" s="309"/>
      <c r="X116" s="309"/>
      <c r="Y116" s="309"/>
      <c r="Z116" s="309"/>
      <c r="AA116" s="309"/>
      <c r="AB116" s="309"/>
      <c r="AC116" s="309"/>
      <c r="AD116" s="309"/>
      <c r="AE116" s="309"/>
      <c r="AF116" s="309"/>
      <c r="AG116" s="309"/>
      <c r="AH116" s="309"/>
      <c r="AI116" s="309"/>
      <c r="AJ116" s="309"/>
      <c r="AK116" s="309"/>
      <c r="AL116" s="309"/>
      <c r="AM116" s="309"/>
      <c r="AN116" s="309"/>
      <c r="AO116" s="309"/>
      <c r="AP116" s="309"/>
      <c r="AQ116" s="309"/>
      <c r="AR116" s="309"/>
      <c r="AS116" s="309"/>
      <c r="AT116" s="309"/>
      <c r="AU116" s="309"/>
      <c r="AV116" s="309"/>
      <c r="AW116" s="309"/>
      <c r="AX116" s="309"/>
      <c r="AY116" s="309"/>
      <c r="AZ116" s="309"/>
      <c r="BA116" s="309"/>
      <c r="BB116" s="309"/>
      <c r="BC116" s="309"/>
      <c r="BD116" s="309"/>
      <c r="BE116" s="309"/>
      <c r="BF116" s="309"/>
      <c r="BG116" s="309"/>
      <c r="BH116" s="309"/>
      <c r="BI116" s="309"/>
      <c r="BJ116" s="309"/>
      <c r="BK116" s="309"/>
      <c r="BL116" s="309"/>
      <c r="BM116" s="309"/>
      <c r="BN116" s="309"/>
      <c r="BO116" s="309"/>
      <c r="BP116" s="309"/>
      <c r="BQ116" s="309"/>
      <c r="BR116" s="309"/>
      <c r="BS116" s="309"/>
      <c r="BT116" s="309"/>
      <c r="BU116" s="309"/>
      <c r="BV116" s="309"/>
      <c r="BW116" s="309"/>
      <c r="BX116" s="309"/>
      <c r="BY116" s="309"/>
      <c r="BZ116" s="309"/>
      <c r="CA116" s="309"/>
      <c r="CB116" s="309"/>
      <c r="CC116" s="309"/>
      <c r="CD116" s="309"/>
      <c r="CE116" s="309"/>
      <c r="CF116" s="309"/>
      <c r="CG116" s="309"/>
      <c r="CH116" s="309"/>
      <c r="CI116" s="309"/>
      <c r="CJ116" s="309"/>
      <c r="CK116" s="309"/>
      <c r="CL116" s="309"/>
      <c r="CM116" s="309"/>
      <c r="CN116" s="309"/>
      <c r="CO116" s="309"/>
      <c r="CP116" s="309"/>
      <c r="CQ116" s="309"/>
      <c r="CR116" s="309"/>
      <c r="CS116" s="309"/>
      <c r="CT116" s="309"/>
      <c r="CU116" s="309"/>
      <c r="CV116" s="309"/>
      <c r="CW116" s="309"/>
      <c r="CX116" s="309"/>
      <c r="CY116" s="309"/>
      <c r="CZ116" s="309"/>
      <c r="DA116" s="309"/>
      <c r="DB116" s="309"/>
      <c r="DC116" s="309"/>
      <c r="DD116" s="309"/>
      <c r="DE116" s="309"/>
      <c r="DF116" s="309"/>
      <c r="DG116" s="309"/>
      <c r="DH116" s="309"/>
      <c r="DI116" s="309"/>
      <c r="DJ116" s="309"/>
      <c r="DK116" s="309"/>
      <c r="DL116" s="309"/>
      <c r="DM116" s="309"/>
      <c r="DN116" s="309"/>
      <c r="DO116" s="309"/>
      <c r="DP116" s="309"/>
      <c r="DQ116" s="309"/>
      <c r="DR116" s="309"/>
      <c r="DS116" s="309"/>
      <c r="DT116" s="309"/>
      <c r="DU116" s="309"/>
      <c r="DV116" s="309"/>
      <c r="DW116" s="309"/>
      <c r="DX116" s="309"/>
      <c r="DY116" s="309"/>
      <c r="DZ116" s="309"/>
      <c r="EA116" s="309"/>
      <c r="EB116" s="309"/>
      <c r="EC116" s="309"/>
      <c r="ED116" s="309"/>
      <c r="EE116" s="309"/>
      <c r="EF116" s="309"/>
      <c r="EG116" s="309"/>
      <c r="EH116" s="309"/>
      <c r="EI116" s="309"/>
      <c r="EJ116" s="309"/>
      <c r="EK116" s="309"/>
      <c r="EL116" s="309"/>
      <c r="EM116" s="309"/>
      <c r="EN116" s="309"/>
      <c r="EO116" s="309"/>
      <c r="EP116" s="309"/>
      <c r="EQ116" s="309"/>
      <c r="ER116" s="309"/>
      <c r="ES116" s="309"/>
      <c r="ET116" s="309"/>
      <c r="EU116" s="309"/>
    </row>
    <row r="117" ht="14.25" spans="1:6">
      <c r="A117" s="293" t="s">
        <v>368</v>
      </c>
      <c r="B117" s="293"/>
      <c r="C117" s="293"/>
      <c r="D117" s="293"/>
      <c r="E117" s="293"/>
      <c r="F117" s="293"/>
    </row>
    <row r="118" ht="14.25" spans="1:10">
      <c r="A118" s="228" t="s">
        <v>47</v>
      </c>
      <c r="B118" s="228" t="s">
        <v>48</v>
      </c>
      <c r="C118" s="154" t="s">
        <v>78</v>
      </c>
      <c r="D118" s="154" t="s">
        <v>79</v>
      </c>
      <c r="E118" s="154" t="s">
        <v>80</v>
      </c>
      <c r="F118" s="154">
        <v>2024</v>
      </c>
      <c r="G118" s="154">
        <v>2023</v>
      </c>
      <c r="H118" s="154">
        <v>2022</v>
      </c>
      <c r="I118" s="154">
        <v>2021</v>
      </c>
      <c r="J118" s="154">
        <v>2020</v>
      </c>
    </row>
    <row r="119" spans="1:10">
      <c r="A119" s="310" t="s">
        <v>369</v>
      </c>
      <c r="B119" s="294" t="s">
        <v>210</v>
      </c>
      <c r="C119" s="311">
        <v>6738</v>
      </c>
      <c r="D119" s="311">
        <v>430</v>
      </c>
      <c r="E119" s="311">
        <v>7168</v>
      </c>
      <c r="F119" s="312">
        <v>5456</v>
      </c>
      <c r="G119" s="313">
        <v>3845</v>
      </c>
      <c r="H119" s="313">
        <v>2327</v>
      </c>
      <c r="I119" s="313">
        <v>1507</v>
      </c>
      <c r="J119" s="313">
        <v>1384</v>
      </c>
    </row>
    <row r="120" customHeight="1" spans="1:10">
      <c r="A120" s="310" t="s">
        <v>370</v>
      </c>
      <c r="B120" s="314" t="s">
        <v>210</v>
      </c>
      <c r="C120" s="315">
        <v>13</v>
      </c>
      <c r="D120" s="315">
        <v>0</v>
      </c>
      <c r="E120" s="311">
        <v>13</v>
      </c>
      <c r="F120" s="313">
        <v>215</v>
      </c>
      <c r="G120" s="313">
        <v>7</v>
      </c>
      <c r="H120" s="313">
        <v>3</v>
      </c>
      <c r="I120" s="313">
        <v>10</v>
      </c>
      <c r="J120" s="313">
        <v>0</v>
      </c>
    </row>
    <row r="121" spans="1:10">
      <c r="A121" s="660" t="s">
        <v>371</v>
      </c>
      <c r="B121" s="281" t="s">
        <v>210</v>
      </c>
      <c r="C121" s="316">
        <v>8</v>
      </c>
      <c r="D121" s="316">
        <v>0</v>
      </c>
      <c r="E121" s="316">
        <v>8</v>
      </c>
      <c r="F121" s="317">
        <v>4</v>
      </c>
      <c r="G121" s="317">
        <v>2</v>
      </c>
      <c r="H121" s="318">
        <v>0</v>
      </c>
      <c r="I121" s="317">
        <v>2</v>
      </c>
      <c r="J121" s="318">
        <v>0</v>
      </c>
    </row>
    <row r="122" spans="1:10">
      <c r="A122" s="660" t="s">
        <v>372</v>
      </c>
      <c r="B122" s="281" t="s">
        <v>210</v>
      </c>
      <c r="C122" s="316">
        <v>5</v>
      </c>
      <c r="D122" s="316">
        <v>0</v>
      </c>
      <c r="E122" s="316">
        <v>5</v>
      </c>
      <c r="F122" s="317">
        <v>211</v>
      </c>
      <c r="G122" s="317">
        <v>5</v>
      </c>
      <c r="H122" s="318">
        <v>3</v>
      </c>
      <c r="I122" s="317">
        <v>8</v>
      </c>
      <c r="J122" s="318">
        <v>0</v>
      </c>
    </row>
    <row r="123" ht="14.25" spans="1:10">
      <c r="A123" s="305" t="s">
        <v>373</v>
      </c>
      <c r="B123" s="305" t="s">
        <v>210</v>
      </c>
      <c r="C123" s="319">
        <v>269</v>
      </c>
      <c r="D123" s="319">
        <v>97</v>
      </c>
      <c r="E123" s="319">
        <v>366</v>
      </c>
      <c r="F123" s="320">
        <v>211</v>
      </c>
      <c r="G123" s="320">
        <v>180</v>
      </c>
      <c r="H123" s="320">
        <v>177</v>
      </c>
      <c r="I123" s="320">
        <v>169</v>
      </c>
      <c r="J123" s="320" t="s">
        <v>67</v>
      </c>
    </row>
    <row r="124" ht="14.25" spans="1:3">
      <c r="A124" s="190"/>
      <c r="B124" s="191"/>
      <c r="C124" s="191"/>
    </row>
    <row r="125" ht="14.25" spans="1:6">
      <c r="A125" s="152" t="s">
        <v>374</v>
      </c>
      <c r="B125" s="152"/>
      <c r="C125" s="152"/>
      <c r="D125" s="152"/>
      <c r="E125" s="152"/>
      <c r="F125" s="152"/>
    </row>
    <row r="126" ht="14.25" spans="1:10">
      <c r="A126" s="228" t="s">
        <v>375</v>
      </c>
      <c r="B126" s="228" t="s">
        <v>48</v>
      </c>
      <c r="C126" s="154" t="s">
        <v>78</v>
      </c>
      <c r="D126" s="154" t="s">
        <v>79</v>
      </c>
      <c r="E126" s="154" t="s">
        <v>80</v>
      </c>
      <c r="F126" s="154">
        <v>2024</v>
      </c>
      <c r="G126" s="154">
        <v>2023</v>
      </c>
      <c r="H126" s="154">
        <v>2022</v>
      </c>
      <c r="I126" s="154">
        <v>2021</v>
      </c>
      <c r="J126" s="154">
        <v>2020</v>
      </c>
    </row>
    <row r="127" spans="1:10">
      <c r="A127" s="294" t="s">
        <v>376</v>
      </c>
      <c r="B127" s="294" t="s">
        <v>377</v>
      </c>
      <c r="C127" s="321">
        <v>1038.99</v>
      </c>
      <c r="D127" s="321">
        <v>6.34</v>
      </c>
      <c r="E127" s="321">
        <v>1045.33</v>
      </c>
      <c r="F127" s="321">
        <v>811.96</v>
      </c>
      <c r="G127" s="321">
        <v>827.29</v>
      </c>
      <c r="H127" s="321">
        <v>454.74</v>
      </c>
      <c r="I127" s="321">
        <v>423.83</v>
      </c>
      <c r="J127" s="321">
        <v>231.93</v>
      </c>
    </row>
    <row r="128" spans="1:10">
      <c r="A128" s="661" t="s">
        <v>378</v>
      </c>
      <c r="B128" s="281" t="s">
        <v>377</v>
      </c>
      <c r="C128" s="283">
        <v>410.96</v>
      </c>
      <c r="D128" s="283">
        <v>5.7</v>
      </c>
      <c r="E128" s="283">
        <v>416.66</v>
      </c>
      <c r="F128" s="283">
        <v>286.76</v>
      </c>
      <c r="G128" s="283">
        <v>297.32</v>
      </c>
      <c r="H128" s="283">
        <v>250.67</v>
      </c>
      <c r="I128" s="283">
        <v>268.24</v>
      </c>
      <c r="J128" s="283">
        <v>178.03</v>
      </c>
    </row>
    <row r="129" ht="14.25" spans="1:10">
      <c r="A129" s="662" t="s">
        <v>379</v>
      </c>
      <c r="B129" s="285" t="s">
        <v>377</v>
      </c>
      <c r="C129" s="323">
        <v>628.04</v>
      </c>
      <c r="D129" s="323">
        <v>0.64</v>
      </c>
      <c r="E129" s="323">
        <v>628.67</v>
      </c>
      <c r="F129" s="323">
        <v>525.2</v>
      </c>
      <c r="G129" s="323">
        <v>529.97</v>
      </c>
      <c r="H129" s="323">
        <v>204.07</v>
      </c>
      <c r="I129" s="323">
        <v>155.59</v>
      </c>
      <c r="J129" s="323">
        <v>53.9</v>
      </c>
    </row>
    <row r="130" ht="14.25" spans="2:2">
      <c r="B130" s="324"/>
    </row>
    <row r="131" ht="14.25" spans="1:6">
      <c r="A131" s="152" t="s">
        <v>380</v>
      </c>
      <c r="B131" s="152"/>
      <c r="C131" s="152"/>
      <c r="D131" s="152"/>
      <c r="E131" s="152"/>
      <c r="F131" s="152"/>
    </row>
    <row r="132" ht="14.25" spans="1:8">
      <c r="A132" s="228" t="s">
        <v>47</v>
      </c>
      <c r="B132" s="228" t="s">
        <v>48</v>
      </c>
      <c r="C132" s="154">
        <v>2025</v>
      </c>
      <c r="D132" s="154">
        <v>2024</v>
      </c>
      <c r="E132" s="154">
        <v>2023</v>
      </c>
      <c r="F132" s="154">
        <v>2022</v>
      </c>
      <c r="G132" s="154">
        <v>2021</v>
      </c>
      <c r="H132" s="154">
        <v>2020</v>
      </c>
    </row>
    <row r="133" spans="1:8">
      <c r="A133" s="294" t="s">
        <v>381</v>
      </c>
      <c r="B133" s="294" t="s">
        <v>51</v>
      </c>
      <c r="C133" s="325">
        <v>3512.1</v>
      </c>
      <c r="D133" s="326">
        <v>3186.1</v>
      </c>
      <c r="E133" s="321">
        <v>3247.48</v>
      </c>
      <c r="F133" s="321">
        <v>2853.94</v>
      </c>
      <c r="G133" s="321">
        <v>2359.11</v>
      </c>
      <c r="H133" s="321">
        <v>1800.15</v>
      </c>
    </row>
    <row r="134" spans="1:8">
      <c r="A134" s="661" t="s">
        <v>382</v>
      </c>
      <c r="B134" s="281" t="s">
        <v>51</v>
      </c>
      <c r="C134" s="327">
        <v>144.33</v>
      </c>
      <c r="D134" s="283">
        <v>119.29</v>
      </c>
      <c r="E134" s="283">
        <v>98.35</v>
      </c>
      <c r="F134" s="283">
        <v>91.08</v>
      </c>
      <c r="G134" s="283">
        <v>71.51</v>
      </c>
      <c r="H134" s="283">
        <v>39.59</v>
      </c>
    </row>
    <row r="135" spans="1:8">
      <c r="A135" s="661" t="s">
        <v>383</v>
      </c>
      <c r="B135" s="281" t="s">
        <v>51</v>
      </c>
      <c r="C135" s="327">
        <v>2875.07</v>
      </c>
      <c r="D135" s="328">
        <v>2724.76</v>
      </c>
      <c r="E135" s="283">
        <v>2854.44</v>
      </c>
      <c r="F135" s="283">
        <v>2511.41</v>
      </c>
      <c r="G135" s="283">
        <v>2106.53</v>
      </c>
      <c r="H135" s="283">
        <v>1635.57</v>
      </c>
    </row>
    <row r="136" s="144" customFormat="1" ht="14.25" spans="1:151">
      <c r="A136" s="281" t="s">
        <v>384</v>
      </c>
      <c r="B136" s="281" t="s">
        <v>51</v>
      </c>
      <c r="C136" s="327">
        <v>4.17</v>
      </c>
      <c r="D136" s="283">
        <v>2.87</v>
      </c>
      <c r="E136" s="283">
        <v>2.97</v>
      </c>
      <c r="F136" s="283">
        <v>2.51</v>
      </c>
      <c r="G136" s="283">
        <v>2.68</v>
      </c>
      <c r="H136" s="283">
        <v>1.66</v>
      </c>
      <c r="I136" s="146"/>
      <c r="J136" s="146"/>
      <c r="K136" s="146"/>
      <c r="L136" s="146"/>
      <c r="M136" s="146"/>
      <c r="N136" s="146"/>
      <c r="O136" s="146"/>
      <c r="P136" s="146"/>
      <c r="Q136" s="146"/>
      <c r="R136" s="146"/>
      <c r="S136" s="146"/>
      <c r="T136" s="146"/>
      <c r="U136" s="146"/>
      <c r="V136" s="146"/>
      <c r="W136" s="146"/>
      <c r="X136" s="146"/>
      <c r="Y136" s="146"/>
      <c r="Z136" s="146"/>
      <c r="AA136" s="146"/>
      <c r="AB136" s="146"/>
      <c r="AC136" s="146"/>
      <c r="AD136" s="146"/>
      <c r="AE136" s="146"/>
      <c r="AF136" s="146"/>
      <c r="AG136" s="146"/>
      <c r="AH136" s="146"/>
      <c r="AI136" s="146"/>
      <c r="AJ136" s="146"/>
      <c r="AK136" s="146"/>
      <c r="AL136" s="146"/>
      <c r="AM136" s="146"/>
      <c r="AN136" s="146"/>
      <c r="AO136" s="146"/>
      <c r="AP136" s="146"/>
      <c r="AQ136" s="146"/>
      <c r="AR136" s="146"/>
      <c r="AS136" s="146"/>
      <c r="AT136" s="146"/>
      <c r="AU136" s="146"/>
      <c r="AV136" s="146"/>
      <c r="AW136" s="146"/>
      <c r="AX136" s="146"/>
      <c r="AY136" s="146"/>
      <c r="AZ136" s="146"/>
      <c r="BA136" s="146"/>
      <c r="BB136" s="146"/>
      <c r="BC136" s="146"/>
      <c r="BD136" s="146"/>
      <c r="BE136" s="146"/>
      <c r="BF136" s="146"/>
      <c r="BG136" s="146"/>
      <c r="BH136" s="146"/>
      <c r="BI136" s="146"/>
      <c r="BJ136" s="146"/>
      <c r="BK136" s="146"/>
      <c r="BL136" s="146"/>
      <c r="BM136" s="146"/>
      <c r="BN136" s="146"/>
      <c r="BO136" s="146"/>
      <c r="BP136" s="146"/>
      <c r="BQ136" s="146"/>
      <c r="BR136" s="146"/>
      <c r="BS136" s="146"/>
      <c r="BT136" s="146"/>
      <c r="BU136" s="146"/>
      <c r="BV136" s="146"/>
      <c r="BW136" s="146"/>
      <c r="BX136" s="146"/>
      <c r="BY136" s="146"/>
      <c r="BZ136" s="146"/>
      <c r="CA136" s="146"/>
      <c r="CB136" s="146"/>
      <c r="CC136" s="146"/>
      <c r="CD136" s="146"/>
      <c r="CE136" s="146"/>
      <c r="CF136" s="146"/>
      <c r="CG136" s="146"/>
      <c r="CH136" s="146"/>
      <c r="CI136" s="146"/>
      <c r="CJ136" s="146"/>
      <c r="CK136" s="146"/>
      <c r="CL136" s="146"/>
      <c r="CM136" s="146"/>
      <c r="CN136" s="146"/>
      <c r="CO136" s="146"/>
      <c r="CP136" s="146"/>
      <c r="CQ136" s="146"/>
      <c r="CR136" s="146"/>
      <c r="CS136" s="146"/>
      <c r="CT136" s="146"/>
      <c r="CU136" s="146"/>
      <c r="CV136" s="146"/>
      <c r="CW136" s="146"/>
      <c r="CX136" s="146"/>
      <c r="CY136" s="146"/>
      <c r="CZ136" s="146"/>
      <c r="DA136" s="146"/>
      <c r="DB136" s="146"/>
      <c r="DC136" s="146"/>
      <c r="DD136" s="146"/>
      <c r="DE136" s="146"/>
      <c r="DF136" s="146"/>
      <c r="DG136" s="146"/>
      <c r="DH136" s="146"/>
      <c r="DI136" s="146"/>
      <c r="DJ136" s="146"/>
      <c r="DK136" s="146"/>
      <c r="DL136" s="146"/>
      <c r="DM136" s="146"/>
      <c r="DN136" s="146"/>
      <c r="DO136" s="146"/>
      <c r="DP136" s="146"/>
      <c r="DQ136" s="146"/>
      <c r="DR136" s="146"/>
      <c r="DS136" s="146"/>
      <c r="DT136" s="146"/>
      <c r="DU136" s="146"/>
      <c r="DV136" s="146"/>
      <c r="DW136" s="146"/>
      <c r="DX136" s="146"/>
      <c r="DY136" s="146"/>
      <c r="DZ136" s="146"/>
      <c r="EA136" s="146"/>
      <c r="EB136" s="146"/>
      <c r="EC136" s="146"/>
      <c r="ED136" s="146"/>
      <c r="EE136" s="146"/>
      <c r="EF136" s="146"/>
      <c r="EG136" s="146"/>
      <c r="EH136" s="146"/>
      <c r="EI136" s="146"/>
      <c r="EJ136" s="146"/>
      <c r="EK136" s="146"/>
      <c r="EL136" s="146"/>
      <c r="EM136" s="146"/>
      <c r="EN136" s="146"/>
      <c r="EO136" s="146"/>
      <c r="EP136" s="146"/>
      <c r="EQ136" s="146"/>
      <c r="ER136" s="146"/>
      <c r="ES136" s="146"/>
      <c r="ET136" s="146"/>
      <c r="EU136" s="146"/>
    </row>
    <row r="137" s="144" customFormat="1" ht="14.25" spans="1:151">
      <c r="A137" s="281" t="s">
        <v>385</v>
      </c>
      <c r="B137" s="281" t="s">
        <v>51</v>
      </c>
      <c r="C137" s="327">
        <v>184.1</v>
      </c>
      <c r="D137" s="328">
        <v>105.66</v>
      </c>
      <c r="E137" s="283">
        <v>96.6</v>
      </c>
      <c r="F137" s="283">
        <v>81.15</v>
      </c>
      <c r="G137" s="283">
        <v>53.75</v>
      </c>
      <c r="H137" s="283">
        <v>35.07</v>
      </c>
      <c r="I137" s="146"/>
      <c r="J137" s="146"/>
      <c r="K137" s="146"/>
      <c r="L137" s="146"/>
      <c r="M137" s="146"/>
      <c r="N137" s="146"/>
      <c r="O137" s="146"/>
      <c r="P137" s="146"/>
      <c r="Q137" s="146"/>
      <c r="R137" s="146"/>
      <c r="S137" s="146"/>
      <c r="T137" s="146"/>
      <c r="U137" s="146"/>
      <c r="V137" s="146"/>
      <c r="W137" s="146"/>
      <c r="X137" s="146"/>
      <c r="Y137" s="146"/>
      <c r="Z137" s="146"/>
      <c r="AA137" s="146"/>
      <c r="AB137" s="146"/>
      <c r="AC137" s="146"/>
      <c r="AD137" s="146"/>
      <c r="AE137" s="146"/>
      <c r="AF137" s="146"/>
      <c r="AG137" s="146"/>
      <c r="AH137" s="146"/>
      <c r="AI137" s="146"/>
      <c r="AJ137" s="146"/>
      <c r="AK137" s="146"/>
      <c r="AL137" s="146"/>
      <c r="AM137" s="146"/>
      <c r="AN137" s="146"/>
      <c r="AO137" s="146"/>
      <c r="AP137" s="146"/>
      <c r="AQ137" s="146"/>
      <c r="AR137" s="146"/>
      <c r="AS137" s="146"/>
      <c r="AT137" s="146"/>
      <c r="AU137" s="146"/>
      <c r="AV137" s="146"/>
      <c r="AW137" s="146"/>
      <c r="AX137" s="146"/>
      <c r="AY137" s="146"/>
      <c r="AZ137" s="146"/>
      <c r="BA137" s="146"/>
      <c r="BB137" s="146"/>
      <c r="BC137" s="146"/>
      <c r="BD137" s="146"/>
      <c r="BE137" s="146"/>
      <c r="BF137" s="146"/>
      <c r="BG137" s="146"/>
      <c r="BH137" s="146"/>
      <c r="BI137" s="146"/>
      <c r="BJ137" s="146"/>
      <c r="BK137" s="146"/>
      <c r="BL137" s="146"/>
      <c r="BM137" s="146"/>
      <c r="BN137" s="146"/>
      <c r="BO137" s="146"/>
      <c r="BP137" s="146"/>
      <c r="BQ137" s="146"/>
      <c r="BR137" s="146"/>
      <c r="BS137" s="146"/>
      <c r="BT137" s="146"/>
      <c r="BU137" s="146"/>
      <c r="BV137" s="146"/>
      <c r="BW137" s="146"/>
      <c r="BX137" s="146"/>
      <c r="BY137" s="146"/>
      <c r="BZ137" s="146"/>
      <c r="CA137" s="146"/>
      <c r="CB137" s="146"/>
      <c r="CC137" s="146"/>
      <c r="CD137" s="146"/>
      <c r="CE137" s="146"/>
      <c r="CF137" s="146"/>
      <c r="CG137" s="146"/>
      <c r="CH137" s="146"/>
      <c r="CI137" s="146"/>
      <c r="CJ137" s="146"/>
      <c r="CK137" s="146"/>
      <c r="CL137" s="146"/>
      <c r="CM137" s="146"/>
      <c r="CN137" s="146"/>
      <c r="CO137" s="146"/>
      <c r="CP137" s="146"/>
      <c r="CQ137" s="146"/>
      <c r="CR137" s="146"/>
      <c r="CS137" s="146"/>
      <c r="CT137" s="146"/>
      <c r="CU137" s="146"/>
      <c r="CV137" s="146"/>
      <c r="CW137" s="146"/>
      <c r="CX137" s="146"/>
      <c r="CY137" s="146"/>
      <c r="CZ137" s="146"/>
      <c r="DA137" s="146"/>
      <c r="DB137" s="146"/>
      <c r="DC137" s="146"/>
      <c r="DD137" s="146"/>
      <c r="DE137" s="146"/>
      <c r="DF137" s="146"/>
      <c r="DG137" s="146"/>
      <c r="DH137" s="146"/>
      <c r="DI137" s="146"/>
      <c r="DJ137" s="146"/>
      <c r="DK137" s="146"/>
      <c r="DL137" s="146"/>
      <c r="DM137" s="146"/>
      <c r="DN137" s="146"/>
      <c r="DO137" s="146"/>
      <c r="DP137" s="146"/>
      <c r="DQ137" s="146"/>
      <c r="DR137" s="146"/>
      <c r="DS137" s="146"/>
      <c r="DT137" s="146"/>
      <c r="DU137" s="146"/>
      <c r="DV137" s="146"/>
      <c r="DW137" s="146"/>
      <c r="DX137" s="146"/>
      <c r="DY137" s="146"/>
      <c r="DZ137" s="146"/>
      <c r="EA137" s="146"/>
      <c r="EB137" s="146"/>
      <c r="EC137" s="146"/>
      <c r="ED137" s="146"/>
      <c r="EE137" s="146"/>
      <c r="EF137" s="146"/>
      <c r="EG137" s="146"/>
      <c r="EH137" s="146"/>
      <c r="EI137" s="146"/>
      <c r="EJ137" s="146"/>
      <c r="EK137" s="146"/>
      <c r="EL137" s="146"/>
      <c r="EM137" s="146"/>
      <c r="EN137" s="146"/>
      <c r="EO137" s="146"/>
      <c r="EP137" s="146"/>
      <c r="EQ137" s="146"/>
      <c r="ER137" s="146"/>
      <c r="ES137" s="146"/>
      <c r="ET137" s="146"/>
      <c r="EU137" s="146"/>
    </row>
    <row r="138" s="144" customFormat="1" ht="14.25" spans="1:151">
      <c r="A138" s="281" t="s">
        <v>386</v>
      </c>
      <c r="B138" s="281" t="s">
        <v>51</v>
      </c>
      <c r="C138" s="327">
        <v>49.34</v>
      </c>
      <c r="D138" s="283">
        <v>57.53</v>
      </c>
      <c r="E138" s="283">
        <v>57.46</v>
      </c>
      <c r="F138" s="283">
        <v>39.53</v>
      </c>
      <c r="G138" s="283">
        <v>24.04</v>
      </c>
      <c r="H138" s="283">
        <v>23.09</v>
      </c>
      <c r="I138" s="146"/>
      <c r="J138" s="146"/>
      <c r="K138" s="146"/>
      <c r="L138" s="146"/>
      <c r="M138" s="146"/>
      <c r="N138" s="146"/>
      <c r="O138" s="146"/>
      <c r="P138" s="146"/>
      <c r="Q138" s="146"/>
      <c r="R138" s="146"/>
      <c r="S138" s="146"/>
      <c r="T138" s="146"/>
      <c r="U138" s="146"/>
      <c r="V138" s="146"/>
      <c r="W138" s="146"/>
      <c r="X138" s="146"/>
      <c r="Y138" s="146"/>
      <c r="Z138" s="146"/>
      <c r="AA138" s="146"/>
      <c r="AB138" s="146"/>
      <c r="AC138" s="146"/>
      <c r="AD138" s="146"/>
      <c r="AE138" s="146"/>
      <c r="AF138" s="146"/>
      <c r="AG138" s="146"/>
      <c r="AH138" s="146"/>
      <c r="AI138" s="146"/>
      <c r="AJ138" s="146"/>
      <c r="AK138" s="146"/>
      <c r="AL138" s="146"/>
      <c r="AM138" s="146"/>
      <c r="AN138" s="146"/>
      <c r="AO138" s="146"/>
      <c r="AP138" s="146"/>
      <c r="AQ138" s="146"/>
      <c r="AR138" s="146"/>
      <c r="AS138" s="146"/>
      <c r="AT138" s="146"/>
      <c r="AU138" s="146"/>
      <c r="AV138" s="146"/>
      <c r="AW138" s="146"/>
      <c r="AX138" s="146"/>
      <c r="AY138" s="146"/>
      <c r="AZ138" s="146"/>
      <c r="BA138" s="146"/>
      <c r="BB138" s="146"/>
      <c r="BC138" s="146"/>
      <c r="BD138" s="146"/>
      <c r="BE138" s="146"/>
      <c r="BF138" s="146"/>
      <c r="BG138" s="146"/>
      <c r="BH138" s="146"/>
      <c r="BI138" s="146"/>
      <c r="BJ138" s="146"/>
      <c r="BK138" s="146"/>
      <c r="BL138" s="146"/>
      <c r="BM138" s="146"/>
      <c r="BN138" s="146"/>
      <c r="BO138" s="146"/>
      <c r="BP138" s="146"/>
      <c r="BQ138" s="146"/>
      <c r="BR138" s="146"/>
      <c r="BS138" s="146"/>
      <c r="BT138" s="146"/>
      <c r="BU138" s="146"/>
      <c r="BV138" s="146"/>
      <c r="BW138" s="146"/>
      <c r="BX138" s="146"/>
      <c r="BY138" s="146"/>
      <c r="BZ138" s="146"/>
      <c r="CA138" s="146"/>
      <c r="CB138" s="146"/>
      <c r="CC138" s="146"/>
      <c r="CD138" s="146"/>
      <c r="CE138" s="146"/>
      <c r="CF138" s="146"/>
      <c r="CG138" s="146"/>
      <c r="CH138" s="146"/>
      <c r="CI138" s="146"/>
      <c r="CJ138" s="146"/>
      <c r="CK138" s="146"/>
      <c r="CL138" s="146"/>
      <c r="CM138" s="146"/>
      <c r="CN138" s="146"/>
      <c r="CO138" s="146"/>
      <c r="CP138" s="146"/>
      <c r="CQ138" s="146"/>
      <c r="CR138" s="146"/>
      <c r="CS138" s="146"/>
      <c r="CT138" s="146"/>
      <c r="CU138" s="146"/>
      <c r="CV138" s="146"/>
      <c r="CW138" s="146"/>
      <c r="CX138" s="146"/>
      <c r="CY138" s="146"/>
      <c r="CZ138" s="146"/>
      <c r="DA138" s="146"/>
      <c r="DB138" s="146"/>
      <c r="DC138" s="146"/>
      <c r="DD138" s="146"/>
      <c r="DE138" s="146"/>
      <c r="DF138" s="146"/>
      <c r="DG138" s="146"/>
      <c r="DH138" s="146"/>
      <c r="DI138" s="146"/>
      <c r="DJ138" s="146"/>
      <c r="DK138" s="146"/>
      <c r="DL138" s="146"/>
      <c r="DM138" s="146"/>
      <c r="DN138" s="146"/>
      <c r="DO138" s="146"/>
      <c r="DP138" s="146"/>
      <c r="DQ138" s="146"/>
      <c r="DR138" s="146"/>
      <c r="DS138" s="146"/>
      <c r="DT138" s="146"/>
      <c r="DU138" s="146"/>
      <c r="DV138" s="146"/>
      <c r="DW138" s="146"/>
      <c r="DX138" s="146"/>
      <c r="DY138" s="146"/>
      <c r="DZ138" s="146"/>
      <c r="EA138" s="146"/>
      <c r="EB138" s="146"/>
      <c r="EC138" s="146"/>
      <c r="ED138" s="146"/>
      <c r="EE138" s="146"/>
      <c r="EF138" s="146"/>
      <c r="EG138" s="146"/>
      <c r="EH138" s="146"/>
      <c r="EI138" s="146"/>
      <c r="EJ138" s="146"/>
      <c r="EK138" s="146"/>
      <c r="EL138" s="146"/>
      <c r="EM138" s="146"/>
      <c r="EN138" s="146"/>
      <c r="EO138" s="146"/>
      <c r="EP138" s="146"/>
      <c r="EQ138" s="146"/>
      <c r="ER138" s="146"/>
      <c r="ES138" s="146"/>
      <c r="ET138" s="146"/>
      <c r="EU138" s="146"/>
    </row>
    <row r="139" spans="1:21">
      <c r="A139" s="281" t="s">
        <v>387</v>
      </c>
      <c r="B139" s="281" t="s">
        <v>51</v>
      </c>
      <c r="C139" s="327">
        <v>255.09</v>
      </c>
      <c r="D139" s="283">
        <v>175.99</v>
      </c>
      <c r="E139" s="283">
        <v>137.66</v>
      </c>
      <c r="F139" s="283">
        <v>128.26</v>
      </c>
      <c r="G139" s="283">
        <v>100.6</v>
      </c>
      <c r="H139" s="283">
        <v>65.17</v>
      </c>
      <c r="R139" s="142"/>
      <c r="S139" s="142"/>
      <c r="T139" s="142"/>
      <c r="U139" s="142"/>
    </row>
    <row r="140" spans="1:8">
      <c r="A140" s="294" t="s">
        <v>388</v>
      </c>
      <c r="B140" s="294" t="s">
        <v>51</v>
      </c>
      <c r="C140" s="325">
        <v>1091.14</v>
      </c>
      <c r="D140" s="321">
        <v>749.6</v>
      </c>
      <c r="E140" s="321">
        <v>561.83</v>
      </c>
      <c r="F140" s="321">
        <v>509.04</v>
      </c>
      <c r="G140" s="321">
        <v>394.83</v>
      </c>
      <c r="H140" s="321">
        <v>214.09</v>
      </c>
    </row>
    <row r="141" s="142" customFormat="1" ht="14.25" spans="1:21">
      <c r="A141" s="305" t="s">
        <v>389</v>
      </c>
      <c r="B141" s="305" t="s">
        <v>390</v>
      </c>
      <c r="C141" s="329">
        <v>4.1</v>
      </c>
      <c r="D141" s="307">
        <v>2.82</v>
      </c>
      <c r="E141" s="307">
        <v>2.13</v>
      </c>
      <c r="F141" s="307">
        <v>1.94</v>
      </c>
      <c r="G141" s="307">
        <v>1.53</v>
      </c>
      <c r="H141" s="307">
        <v>0.84</v>
      </c>
      <c r="R141" s="146"/>
      <c r="S141" s="146"/>
      <c r="T141" s="146"/>
      <c r="U141" s="146"/>
    </row>
    <row r="142" ht="14.25"/>
    <row r="143" spans="3:3">
      <c r="C143" s="145" t="s">
        <v>391</v>
      </c>
    </row>
  </sheetData>
  <mergeCells count="36">
    <mergeCell ref="A1:F1"/>
    <mergeCell ref="A4:F4"/>
    <mergeCell ref="A17:F17"/>
    <mergeCell ref="A18:F18"/>
    <mergeCell ref="A20:F20"/>
    <mergeCell ref="A34:F34"/>
    <mergeCell ref="A35:F35"/>
    <mergeCell ref="C38:D38"/>
    <mergeCell ref="E38:F38"/>
    <mergeCell ref="G38:H38"/>
    <mergeCell ref="I38:J38"/>
    <mergeCell ref="K38:L38"/>
    <mergeCell ref="A47:F47"/>
    <mergeCell ref="A48:F48"/>
    <mergeCell ref="A50:D50"/>
    <mergeCell ref="A56:F56"/>
    <mergeCell ref="A57:D57"/>
    <mergeCell ref="A64:F64"/>
    <mergeCell ref="A77:F77"/>
    <mergeCell ref="A78:F78"/>
    <mergeCell ref="A79:F79"/>
    <mergeCell ref="A80:F80"/>
    <mergeCell ref="A81:F81"/>
    <mergeCell ref="A82:F82"/>
    <mergeCell ref="A84:F84"/>
    <mergeCell ref="B85:D85"/>
    <mergeCell ref="E85:G85"/>
    <mergeCell ref="H85:J85"/>
    <mergeCell ref="A93:F93"/>
    <mergeCell ref="A102:F102"/>
    <mergeCell ref="A107:F107"/>
    <mergeCell ref="A117:F117"/>
    <mergeCell ref="A125:F125"/>
    <mergeCell ref="A131:F131"/>
    <mergeCell ref="A85:A86"/>
    <mergeCell ref="A115:XFD116"/>
  </mergeCells>
  <pageMargins left="0.7" right="0.7" top="0.75" bottom="0.75" header="0.3" footer="0.3"/>
  <pageSetup paperSize="9" orientation="portrait"/>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2"/>
  <sheetViews>
    <sheetView workbookViewId="0">
      <selection activeCell="E29" sqref="E29"/>
    </sheetView>
  </sheetViews>
  <sheetFormatPr defaultColWidth="9" defaultRowHeight="14.25"/>
  <cols>
    <col min="1" max="1" width="4" style="103" customWidth="1"/>
    <col min="2" max="2" width="28.125" style="103" customWidth="1"/>
    <col min="3" max="3" width="11" style="103" customWidth="1"/>
    <col min="4" max="4" width="9.25" style="103" customWidth="1"/>
    <col min="5" max="5" width="31.5" style="103" customWidth="1"/>
    <col min="6" max="6" width="13.5" style="103" customWidth="1"/>
    <col min="7" max="7" width="16" style="103" customWidth="1"/>
    <col min="8" max="8" width="15.125" style="103" customWidth="1"/>
    <col min="9" max="9" width="10.5" style="103" customWidth="1"/>
    <col min="10" max="16384" width="9" style="103"/>
  </cols>
  <sheetData>
    <row r="1" ht="35.25" customHeight="1" spans="1:9">
      <c r="A1" s="104" t="s">
        <v>0</v>
      </c>
      <c r="B1" s="104"/>
      <c r="C1" s="104"/>
      <c r="D1" s="104"/>
      <c r="E1" s="104"/>
      <c r="F1" s="104"/>
      <c r="G1" s="104"/>
      <c r="I1" s="101" t="str">
        <f>指引!L1</f>
        <v>发布/更新时间:2026/3/30</v>
      </c>
    </row>
    <row r="2" ht="51" customHeight="1" spans="1:7">
      <c r="A2" s="105" t="s">
        <v>392</v>
      </c>
      <c r="B2" s="106"/>
      <c r="C2" s="106"/>
      <c r="D2" s="106"/>
      <c r="E2" s="106"/>
      <c r="F2" s="106"/>
      <c r="G2" s="107"/>
    </row>
    <row r="3" ht="15" spans="1:7">
      <c r="A3" s="108" t="s">
        <v>393</v>
      </c>
      <c r="B3" s="109" t="s">
        <v>394</v>
      </c>
      <c r="C3" s="109" t="s">
        <v>395</v>
      </c>
      <c r="D3" s="109" t="s">
        <v>396</v>
      </c>
      <c r="E3" s="109" t="s">
        <v>397</v>
      </c>
      <c r="F3" s="109" t="s">
        <v>398</v>
      </c>
      <c r="G3" s="109" t="s">
        <v>399</v>
      </c>
    </row>
    <row r="4" ht="27.95" customHeight="1" spans="1:7">
      <c r="A4" s="110">
        <v>1</v>
      </c>
      <c r="B4" s="111" t="s">
        <v>400</v>
      </c>
      <c r="C4" s="112" t="s">
        <v>401</v>
      </c>
      <c r="D4" s="112" t="s">
        <v>402</v>
      </c>
      <c r="E4" s="113" t="s">
        <v>403</v>
      </c>
      <c r="F4" s="114">
        <v>45775</v>
      </c>
      <c r="G4" s="114">
        <v>46826</v>
      </c>
    </row>
    <row r="5" ht="28.5" spans="1:7">
      <c r="A5" s="110">
        <v>2</v>
      </c>
      <c r="B5" s="111" t="s">
        <v>404</v>
      </c>
      <c r="C5" s="112" t="s">
        <v>401</v>
      </c>
      <c r="D5" s="112" t="s">
        <v>402</v>
      </c>
      <c r="E5" s="113" t="s">
        <v>405</v>
      </c>
      <c r="F5" s="115">
        <v>45156</v>
      </c>
      <c r="G5" s="115">
        <v>46240</v>
      </c>
    </row>
    <row r="6" ht="15" customHeight="1" spans="1:7">
      <c r="A6" s="116">
        <v>3</v>
      </c>
      <c r="B6" s="117" t="s">
        <v>406</v>
      </c>
      <c r="C6" s="118" t="s">
        <v>401</v>
      </c>
      <c r="D6" s="118" t="s">
        <v>402</v>
      </c>
      <c r="E6" s="119" t="s">
        <v>407</v>
      </c>
      <c r="F6" s="120">
        <v>44517</v>
      </c>
      <c r="G6" s="120">
        <v>45612</v>
      </c>
    </row>
    <row r="7" spans="1:7">
      <c r="A7" s="110">
        <v>4</v>
      </c>
      <c r="B7" s="111" t="s">
        <v>408</v>
      </c>
      <c r="C7" s="112" t="s">
        <v>401</v>
      </c>
      <c r="D7" s="112" t="s">
        <v>402</v>
      </c>
      <c r="E7" s="113" t="s">
        <v>409</v>
      </c>
      <c r="F7" s="121">
        <v>45608</v>
      </c>
      <c r="G7" s="121">
        <v>46701</v>
      </c>
    </row>
    <row r="8" spans="1:7">
      <c r="A8" s="110">
        <v>5</v>
      </c>
      <c r="B8" s="111" t="s">
        <v>410</v>
      </c>
      <c r="C8" s="112" t="s">
        <v>401</v>
      </c>
      <c r="D8" s="112" t="s">
        <v>402</v>
      </c>
      <c r="E8" s="113" t="s">
        <v>411</v>
      </c>
      <c r="F8" s="115">
        <v>45562</v>
      </c>
      <c r="G8" s="115">
        <v>46736</v>
      </c>
    </row>
    <row r="9" ht="28.5" spans="1:7">
      <c r="A9" s="110">
        <v>6</v>
      </c>
      <c r="B9" s="111" t="s">
        <v>412</v>
      </c>
      <c r="C9" s="112" t="s">
        <v>401</v>
      </c>
      <c r="D9" s="112" t="s">
        <v>402</v>
      </c>
      <c r="E9" s="113" t="s">
        <v>413</v>
      </c>
      <c r="F9" s="115">
        <v>45635</v>
      </c>
      <c r="G9" s="115">
        <v>46743</v>
      </c>
    </row>
    <row r="10" spans="1:7">
      <c r="A10" s="110">
        <v>7</v>
      </c>
      <c r="B10" s="111" t="s">
        <v>414</v>
      </c>
      <c r="C10" s="112" t="s">
        <v>401</v>
      </c>
      <c r="D10" s="112" t="s">
        <v>402</v>
      </c>
      <c r="E10" s="113" t="s">
        <v>415</v>
      </c>
      <c r="F10" s="121">
        <v>45643</v>
      </c>
      <c r="G10" s="121">
        <v>46742</v>
      </c>
    </row>
    <row r="11" spans="1:7">
      <c r="A11" s="110">
        <v>8</v>
      </c>
      <c r="B11" s="111" t="s">
        <v>416</v>
      </c>
      <c r="C11" s="112" t="s">
        <v>401</v>
      </c>
      <c r="D11" s="112" t="s">
        <v>402</v>
      </c>
      <c r="E11" s="113" t="s">
        <v>417</v>
      </c>
      <c r="F11" s="115">
        <v>45523</v>
      </c>
      <c r="G11" s="115">
        <v>46629</v>
      </c>
    </row>
    <row r="12" spans="1:7">
      <c r="A12" s="110">
        <v>9</v>
      </c>
      <c r="B12" s="111" t="s">
        <v>418</v>
      </c>
      <c r="C12" s="112" t="s">
        <v>401</v>
      </c>
      <c r="D12" s="112" t="s">
        <v>402</v>
      </c>
      <c r="E12" s="113" t="s">
        <v>419</v>
      </c>
      <c r="F12" s="114">
        <v>45957</v>
      </c>
      <c r="G12" s="114">
        <v>47083</v>
      </c>
    </row>
    <row r="13" spans="1:7">
      <c r="A13" s="110">
        <v>10</v>
      </c>
      <c r="B13" s="111" t="s">
        <v>420</v>
      </c>
      <c r="C13" s="112" t="s">
        <v>401</v>
      </c>
      <c r="D13" s="112" t="s">
        <v>402</v>
      </c>
      <c r="E13" s="113" t="s">
        <v>421</v>
      </c>
      <c r="F13" s="114">
        <v>45965</v>
      </c>
      <c r="G13" s="114">
        <v>47037</v>
      </c>
    </row>
    <row r="14" spans="1:7">
      <c r="A14" s="110">
        <v>11</v>
      </c>
      <c r="B14" s="111" t="s">
        <v>422</v>
      </c>
      <c r="C14" s="112" t="s">
        <v>401</v>
      </c>
      <c r="D14" s="112" t="s">
        <v>402</v>
      </c>
      <c r="E14" s="113" t="s">
        <v>423</v>
      </c>
      <c r="F14" s="115">
        <v>45252</v>
      </c>
      <c r="G14" s="115">
        <v>46355</v>
      </c>
    </row>
    <row r="15" spans="1:7">
      <c r="A15" s="110">
        <v>12</v>
      </c>
      <c r="B15" s="111" t="s">
        <v>424</v>
      </c>
      <c r="C15" s="112" t="s">
        <v>401</v>
      </c>
      <c r="D15" s="112" t="s">
        <v>402</v>
      </c>
      <c r="E15" s="113" t="s">
        <v>425</v>
      </c>
      <c r="F15" s="115">
        <v>45555</v>
      </c>
      <c r="G15" s="115">
        <v>46637</v>
      </c>
    </row>
    <row r="16" spans="1:7">
      <c r="A16" s="110">
        <v>13</v>
      </c>
      <c r="B16" s="111" t="s">
        <v>426</v>
      </c>
      <c r="C16" s="112" t="s">
        <v>401</v>
      </c>
      <c r="D16" s="112" t="s">
        <v>402</v>
      </c>
      <c r="E16" s="113" t="s">
        <v>427</v>
      </c>
      <c r="F16" s="115">
        <v>45058</v>
      </c>
      <c r="G16" s="115">
        <v>46154</v>
      </c>
    </row>
    <row r="17" spans="1:7">
      <c r="A17" s="110">
        <v>14</v>
      </c>
      <c r="B17" s="111" t="s">
        <v>428</v>
      </c>
      <c r="C17" s="112" t="s">
        <v>401</v>
      </c>
      <c r="D17" s="112" t="s">
        <v>402</v>
      </c>
      <c r="E17" s="113" t="s">
        <v>429</v>
      </c>
      <c r="F17" s="115">
        <v>44908</v>
      </c>
      <c r="G17" s="115">
        <v>46103</v>
      </c>
    </row>
    <row r="18" spans="1:7">
      <c r="A18" s="110">
        <v>15</v>
      </c>
      <c r="B18" s="111" t="s">
        <v>430</v>
      </c>
      <c r="C18" s="112" t="s">
        <v>401</v>
      </c>
      <c r="D18" s="112" t="s">
        <v>402</v>
      </c>
      <c r="E18" s="113" t="s">
        <v>431</v>
      </c>
      <c r="F18" s="115">
        <v>45511</v>
      </c>
      <c r="G18" s="114">
        <v>46569</v>
      </c>
    </row>
    <row r="19" spans="1:7">
      <c r="A19" s="110">
        <v>16</v>
      </c>
      <c r="B19" s="122" t="s">
        <v>432</v>
      </c>
      <c r="C19" s="123" t="s">
        <v>401</v>
      </c>
      <c r="D19" s="123" t="s">
        <v>402</v>
      </c>
      <c r="E19" s="124" t="s">
        <v>433</v>
      </c>
      <c r="F19" s="125">
        <v>45911</v>
      </c>
      <c r="G19" s="125">
        <v>47006</v>
      </c>
    </row>
    <row r="20" spans="1:7">
      <c r="A20" s="110">
        <v>17</v>
      </c>
      <c r="B20" s="111" t="s">
        <v>434</v>
      </c>
      <c r="C20" s="112" t="s">
        <v>401</v>
      </c>
      <c r="D20" s="112" t="s">
        <v>402</v>
      </c>
      <c r="E20" s="113" t="s">
        <v>435</v>
      </c>
      <c r="F20" s="115">
        <v>45629</v>
      </c>
      <c r="G20" s="115">
        <v>46723</v>
      </c>
    </row>
    <row r="21" spans="1:7">
      <c r="A21" s="110">
        <v>18</v>
      </c>
      <c r="B21" s="111" t="s">
        <v>436</v>
      </c>
      <c r="C21" s="112" t="s">
        <v>401</v>
      </c>
      <c r="D21" s="112" t="s">
        <v>402</v>
      </c>
      <c r="E21" s="113" t="s">
        <v>437</v>
      </c>
      <c r="F21" s="115">
        <v>46065</v>
      </c>
      <c r="G21" s="115">
        <v>47160</v>
      </c>
    </row>
    <row r="22" ht="28.5" spans="1:7">
      <c r="A22" s="110">
        <v>19</v>
      </c>
      <c r="B22" s="111" t="s">
        <v>438</v>
      </c>
      <c r="C22" s="112" t="s">
        <v>401</v>
      </c>
      <c r="D22" s="112" t="s">
        <v>402</v>
      </c>
      <c r="E22" s="113" t="s">
        <v>439</v>
      </c>
      <c r="F22" s="114">
        <v>45687</v>
      </c>
      <c r="G22" s="114">
        <v>46781</v>
      </c>
    </row>
    <row r="23" spans="1:7">
      <c r="A23" s="110">
        <v>20</v>
      </c>
      <c r="B23" s="111" t="s">
        <v>440</v>
      </c>
      <c r="C23" s="112" t="s">
        <v>401</v>
      </c>
      <c r="D23" s="112" t="s">
        <v>402</v>
      </c>
      <c r="E23" s="113" t="s">
        <v>441</v>
      </c>
      <c r="F23" s="114">
        <v>45960</v>
      </c>
      <c r="G23" s="114">
        <v>47055</v>
      </c>
    </row>
    <row r="24" spans="1:7">
      <c r="A24" s="110">
        <v>21</v>
      </c>
      <c r="B24" s="122" t="s">
        <v>442</v>
      </c>
      <c r="C24" s="123" t="s">
        <v>401</v>
      </c>
      <c r="D24" s="123" t="s">
        <v>402</v>
      </c>
      <c r="E24" s="124" t="s">
        <v>443</v>
      </c>
      <c r="F24" s="125">
        <v>45272</v>
      </c>
      <c r="G24" s="125">
        <v>46368</v>
      </c>
    </row>
    <row r="25" spans="1:7">
      <c r="A25" s="110">
        <v>22</v>
      </c>
      <c r="B25" s="111" t="s">
        <v>444</v>
      </c>
      <c r="C25" s="112" t="s">
        <v>401</v>
      </c>
      <c r="D25" s="112" t="s">
        <v>402</v>
      </c>
      <c r="E25" s="113" t="s">
        <v>445</v>
      </c>
      <c r="F25" s="115">
        <v>45512</v>
      </c>
      <c r="G25" s="115">
        <v>46606</v>
      </c>
    </row>
    <row r="26" spans="1:7">
      <c r="A26" s="110">
        <v>23</v>
      </c>
      <c r="B26" s="111" t="s">
        <v>446</v>
      </c>
      <c r="C26" s="112" t="s">
        <v>401</v>
      </c>
      <c r="D26" s="112" t="s">
        <v>402</v>
      </c>
      <c r="E26" s="113" t="s">
        <v>447</v>
      </c>
      <c r="F26" s="115">
        <v>45528</v>
      </c>
      <c r="G26" s="115">
        <v>46622</v>
      </c>
    </row>
    <row r="27" spans="1:7">
      <c r="A27" s="110">
        <v>24</v>
      </c>
      <c r="B27" s="111" t="s">
        <v>448</v>
      </c>
      <c r="C27" s="112" t="s">
        <v>401</v>
      </c>
      <c r="D27" s="112" t="s">
        <v>402</v>
      </c>
      <c r="E27" s="113" t="s">
        <v>449</v>
      </c>
      <c r="F27" s="115">
        <v>45909</v>
      </c>
      <c r="G27" s="115">
        <v>47004</v>
      </c>
    </row>
    <row r="28" spans="1:7">
      <c r="A28" s="110">
        <v>25</v>
      </c>
      <c r="B28" s="111" t="s">
        <v>450</v>
      </c>
      <c r="C28" s="112" t="s">
        <v>401</v>
      </c>
      <c r="D28" s="112" t="s">
        <v>402</v>
      </c>
      <c r="E28" s="113" t="s">
        <v>451</v>
      </c>
      <c r="F28" s="115">
        <v>45580</v>
      </c>
      <c r="G28" s="115">
        <v>46744</v>
      </c>
    </row>
    <row r="29" spans="1:7">
      <c r="A29" s="110">
        <v>26</v>
      </c>
      <c r="B29" s="111" t="s">
        <v>452</v>
      </c>
      <c r="C29" s="112" t="s">
        <v>453</v>
      </c>
      <c r="D29" s="112" t="s">
        <v>402</v>
      </c>
      <c r="E29" s="113" t="s">
        <v>454</v>
      </c>
      <c r="F29" s="114">
        <v>45929</v>
      </c>
      <c r="G29" s="114">
        <v>47025</v>
      </c>
    </row>
    <row r="30" spans="1:7">
      <c r="A30" s="110">
        <v>27</v>
      </c>
      <c r="B30" s="111" t="s">
        <v>455</v>
      </c>
      <c r="C30" s="112" t="s">
        <v>453</v>
      </c>
      <c r="D30" s="112" t="s">
        <v>402</v>
      </c>
      <c r="E30" s="113" t="s">
        <v>456</v>
      </c>
      <c r="F30" s="126">
        <v>45982</v>
      </c>
      <c r="G30" s="126">
        <v>47095</v>
      </c>
    </row>
    <row r="31" spans="1:7">
      <c r="A31" s="110">
        <v>28</v>
      </c>
      <c r="B31" s="111" t="s">
        <v>457</v>
      </c>
      <c r="C31" s="112" t="s">
        <v>453</v>
      </c>
      <c r="D31" s="112" t="s">
        <v>402</v>
      </c>
      <c r="E31" s="113" t="s">
        <v>458</v>
      </c>
      <c r="F31" s="114">
        <v>45918</v>
      </c>
      <c r="G31" s="114">
        <v>46976</v>
      </c>
    </row>
    <row r="32" spans="1:7">
      <c r="A32" s="110">
        <v>29</v>
      </c>
      <c r="B32" s="111" t="s">
        <v>459</v>
      </c>
      <c r="C32" s="112" t="s">
        <v>453</v>
      </c>
      <c r="D32" s="112" t="s">
        <v>402</v>
      </c>
      <c r="E32" s="113" t="s">
        <v>460</v>
      </c>
      <c r="F32" s="115">
        <v>45208</v>
      </c>
      <c r="G32" s="115">
        <v>46309</v>
      </c>
    </row>
    <row r="33" spans="1:7">
      <c r="A33" s="110">
        <v>30</v>
      </c>
      <c r="B33" s="111" t="s">
        <v>461</v>
      </c>
      <c r="C33" s="112" t="s">
        <v>453</v>
      </c>
      <c r="D33" s="112" t="s">
        <v>402</v>
      </c>
      <c r="E33" s="113" t="s">
        <v>462</v>
      </c>
      <c r="F33" s="115">
        <v>45040</v>
      </c>
      <c r="G33" s="115">
        <v>46159</v>
      </c>
    </row>
    <row r="34" spans="1:7">
      <c r="A34" s="110">
        <v>31</v>
      </c>
      <c r="B34" s="111" t="s">
        <v>463</v>
      </c>
      <c r="C34" s="112" t="s">
        <v>453</v>
      </c>
      <c r="D34" s="112" t="s">
        <v>402</v>
      </c>
      <c r="E34" s="113" t="s">
        <v>464</v>
      </c>
      <c r="F34" s="121">
        <v>45614</v>
      </c>
      <c r="G34" s="121">
        <v>46742</v>
      </c>
    </row>
    <row r="35" spans="1:7">
      <c r="A35" s="110">
        <v>32</v>
      </c>
      <c r="B35" s="111" t="s">
        <v>465</v>
      </c>
      <c r="C35" s="112" t="s">
        <v>453</v>
      </c>
      <c r="D35" s="112" t="s">
        <v>402</v>
      </c>
      <c r="E35" s="113" t="s">
        <v>466</v>
      </c>
      <c r="F35" s="121">
        <v>45532</v>
      </c>
      <c r="G35" s="121">
        <v>46628</v>
      </c>
    </row>
    <row r="36" spans="1:7">
      <c r="A36" s="110">
        <v>33</v>
      </c>
      <c r="B36" s="111" t="s">
        <v>467</v>
      </c>
      <c r="C36" s="112" t="s">
        <v>453</v>
      </c>
      <c r="D36" s="112" t="s">
        <v>402</v>
      </c>
      <c r="E36" s="113" t="s">
        <v>468</v>
      </c>
      <c r="F36" s="121">
        <v>45541</v>
      </c>
      <c r="G36" s="121">
        <v>46691</v>
      </c>
    </row>
    <row r="37" spans="1:7">
      <c r="A37" s="110">
        <v>34</v>
      </c>
      <c r="B37" s="111" t="s">
        <v>469</v>
      </c>
      <c r="C37" s="112" t="s">
        <v>453</v>
      </c>
      <c r="D37" s="112" t="s">
        <v>402</v>
      </c>
      <c r="E37" s="113" t="s">
        <v>470</v>
      </c>
      <c r="F37" s="121">
        <v>45134</v>
      </c>
      <c r="G37" s="121">
        <v>46261</v>
      </c>
    </row>
    <row r="38" spans="1:7">
      <c r="A38" s="110">
        <v>35</v>
      </c>
      <c r="B38" s="111" t="s">
        <v>471</v>
      </c>
      <c r="C38" s="112" t="s">
        <v>453</v>
      </c>
      <c r="D38" s="112" t="s">
        <v>402</v>
      </c>
      <c r="E38" s="113" t="s">
        <v>472</v>
      </c>
      <c r="F38" s="115">
        <v>45489</v>
      </c>
      <c r="G38" s="121">
        <v>46583</v>
      </c>
    </row>
    <row r="39" spans="1:7">
      <c r="A39" s="110">
        <v>36</v>
      </c>
      <c r="B39" s="111" t="s">
        <v>473</v>
      </c>
      <c r="C39" s="112" t="s">
        <v>453</v>
      </c>
      <c r="D39" s="112" t="s">
        <v>402</v>
      </c>
      <c r="E39" s="113" t="s">
        <v>474</v>
      </c>
      <c r="F39" s="121">
        <v>45540</v>
      </c>
      <c r="G39" s="121">
        <v>46638</v>
      </c>
    </row>
    <row r="40" spans="1:7">
      <c r="A40" s="110">
        <v>37</v>
      </c>
      <c r="B40" s="122" t="s">
        <v>475</v>
      </c>
      <c r="C40" s="112" t="s">
        <v>453</v>
      </c>
      <c r="D40" s="112" t="s">
        <v>402</v>
      </c>
      <c r="E40" s="127" t="s">
        <v>476</v>
      </c>
      <c r="F40" s="125">
        <v>45562</v>
      </c>
      <c r="G40" s="121">
        <v>46673</v>
      </c>
    </row>
    <row r="41" spans="1:7">
      <c r="A41" s="110">
        <v>38</v>
      </c>
      <c r="B41" s="128" t="s">
        <v>477</v>
      </c>
      <c r="C41" s="112" t="s">
        <v>453</v>
      </c>
      <c r="D41" s="112" t="s">
        <v>402</v>
      </c>
      <c r="E41" s="124" t="s">
        <v>478</v>
      </c>
      <c r="F41" s="129">
        <v>45483</v>
      </c>
      <c r="G41" s="121">
        <v>46577</v>
      </c>
    </row>
    <row r="42" spans="1:7">
      <c r="A42" s="110">
        <v>39</v>
      </c>
      <c r="B42" s="128" t="s">
        <v>479</v>
      </c>
      <c r="C42" s="112" t="s">
        <v>453</v>
      </c>
      <c r="D42" s="112" t="s">
        <v>402</v>
      </c>
      <c r="E42" s="124" t="s">
        <v>480</v>
      </c>
      <c r="F42" s="130">
        <v>45553</v>
      </c>
      <c r="G42" s="130">
        <v>46642</v>
      </c>
    </row>
    <row r="43" spans="1:7">
      <c r="A43" s="110">
        <v>40</v>
      </c>
      <c r="B43" s="111" t="s">
        <v>481</v>
      </c>
      <c r="C43" s="112" t="s">
        <v>453</v>
      </c>
      <c r="D43" s="112" t="s">
        <v>402</v>
      </c>
      <c r="E43" s="113" t="s">
        <v>482</v>
      </c>
      <c r="F43" s="114">
        <v>45813</v>
      </c>
      <c r="G43" s="126">
        <v>46908</v>
      </c>
    </row>
    <row r="44" customHeight="1" spans="1:7">
      <c r="A44" s="110">
        <v>41</v>
      </c>
      <c r="B44" s="122" t="s">
        <v>483</v>
      </c>
      <c r="C44" s="112" t="s">
        <v>453</v>
      </c>
      <c r="D44" s="112" t="s">
        <v>402</v>
      </c>
      <c r="E44" s="124" t="s">
        <v>484</v>
      </c>
      <c r="F44" s="125">
        <v>45435</v>
      </c>
      <c r="G44" s="125">
        <v>46529</v>
      </c>
    </row>
    <row r="45" spans="1:7">
      <c r="A45" s="110">
        <v>42</v>
      </c>
      <c r="B45" s="111" t="s">
        <v>485</v>
      </c>
      <c r="C45" s="112" t="s">
        <v>453</v>
      </c>
      <c r="D45" s="112" t="s">
        <v>402</v>
      </c>
      <c r="E45" s="113" t="s">
        <v>486</v>
      </c>
      <c r="F45" s="115">
        <v>45399</v>
      </c>
      <c r="G45" s="121">
        <v>46493</v>
      </c>
    </row>
    <row r="46" spans="1:7">
      <c r="A46" s="110">
        <v>43</v>
      </c>
      <c r="B46" s="131" t="s">
        <v>487</v>
      </c>
      <c r="C46" s="132" t="s">
        <v>488</v>
      </c>
      <c r="D46" s="133" t="s">
        <v>402</v>
      </c>
      <c r="E46" s="134" t="s">
        <v>489</v>
      </c>
      <c r="F46" s="135">
        <v>45034</v>
      </c>
      <c r="G46" s="135">
        <v>46181</v>
      </c>
    </row>
    <row r="47" spans="1:7">
      <c r="A47" s="110">
        <v>44</v>
      </c>
      <c r="B47" s="131" t="s">
        <v>490</v>
      </c>
      <c r="C47" s="132" t="s">
        <v>488</v>
      </c>
      <c r="D47" s="133" t="s">
        <v>402</v>
      </c>
      <c r="E47" s="134" t="s">
        <v>491</v>
      </c>
      <c r="F47" s="135">
        <v>44929</v>
      </c>
      <c r="G47" s="135">
        <v>46024</v>
      </c>
    </row>
    <row r="48" spans="1:7">
      <c r="A48" s="110">
        <v>45</v>
      </c>
      <c r="B48" s="131" t="s">
        <v>492</v>
      </c>
      <c r="C48" s="132" t="s">
        <v>493</v>
      </c>
      <c r="D48" s="133" t="s">
        <v>402</v>
      </c>
      <c r="E48" s="134" t="s">
        <v>494</v>
      </c>
      <c r="F48" s="135">
        <v>45448</v>
      </c>
      <c r="G48" s="135">
        <v>46542</v>
      </c>
    </row>
    <row r="49" spans="1:7">
      <c r="A49" s="116">
        <v>46</v>
      </c>
      <c r="B49" s="136" t="s">
        <v>495</v>
      </c>
      <c r="C49" s="137" t="s">
        <v>401</v>
      </c>
      <c r="D49" s="138" t="s">
        <v>496</v>
      </c>
      <c r="E49" s="139" t="s">
        <v>497</v>
      </c>
      <c r="F49" s="139" t="s">
        <v>497</v>
      </c>
      <c r="G49" s="139" t="s">
        <v>497</v>
      </c>
    </row>
    <row r="50" spans="1:7">
      <c r="A50" s="110">
        <v>47</v>
      </c>
      <c r="B50" s="131" t="s">
        <v>498</v>
      </c>
      <c r="C50" s="140" t="s">
        <v>499</v>
      </c>
      <c r="D50" s="133" t="s">
        <v>402</v>
      </c>
      <c r="E50" s="141" t="s">
        <v>500</v>
      </c>
      <c r="F50" s="135">
        <v>45646</v>
      </c>
      <c r="G50" s="135">
        <v>46740</v>
      </c>
    </row>
    <row r="51" ht="14.1" customHeight="1" spans="1:7">
      <c r="A51" s="110">
        <v>48</v>
      </c>
      <c r="B51" s="131" t="s">
        <v>501</v>
      </c>
      <c r="C51" s="140" t="s">
        <v>499</v>
      </c>
      <c r="D51" s="133" t="s">
        <v>402</v>
      </c>
      <c r="E51" s="141" t="s">
        <v>502</v>
      </c>
      <c r="F51" s="135">
        <v>45791</v>
      </c>
      <c r="G51" s="135">
        <v>46886</v>
      </c>
    </row>
    <row r="52" ht="30.95" customHeight="1"/>
  </sheetData>
  <mergeCells count="2">
    <mergeCell ref="A1:G1"/>
    <mergeCell ref="A2:G2"/>
  </mergeCells>
  <dataValidations count="1">
    <dataValidation type="list" allowBlank="1" showInputMessage="1" showErrorMessage="1" sqref="G1">
      <formula1>#REF!</formula1>
    </dataValidation>
  </dataValidations>
  <pageMargins left="0.7" right="0.7"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M61"/>
  <sheetViews>
    <sheetView showGridLines="0" zoomScale="85" zoomScaleNormal="85" workbookViewId="0">
      <selection activeCell="J1" sqref="J1"/>
    </sheetView>
  </sheetViews>
  <sheetFormatPr defaultColWidth="9" defaultRowHeight="14.25"/>
  <cols>
    <col min="1" max="1" width="5.5" style="63" customWidth="1"/>
    <col min="2" max="2" width="34.6083333333333" style="63" customWidth="1"/>
    <col min="3" max="3" width="15.2916666666667" style="63" customWidth="1"/>
    <col min="4" max="4" width="13.25" style="63" customWidth="1"/>
    <col min="5" max="5" width="36.375" style="63" customWidth="1"/>
    <col min="6" max="6" width="15.625" style="63" customWidth="1"/>
    <col min="7" max="7" width="16.125" style="63" customWidth="1"/>
    <col min="8" max="8" width="31" style="63" customWidth="1"/>
    <col min="9" max="9" width="24" style="63" customWidth="1"/>
    <col min="10" max="16384" width="9" style="63"/>
  </cols>
  <sheetData>
    <row r="1" ht="44.25" customHeight="1" spans="1:12">
      <c r="A1" s="65" t="s">
        <v>0</v>
      </c>
      <c r="B1" s="66"/>
      <c r="C1" s="66"/>
      <c r="D1" s="66"/>
      <c r="E1" s="66"/>
      <c r="F1" s="66"/>
      <c r="G1" s="66"/>
      <c r="H1" s="67"/>
      <c r="I1" s="67"/>
      <c r="J1" s="100" t="str">
        <f>指引!L1</f>
        <v>发布/更新时间:2026/3/30</v>
      </c>
      <c r="K1" s="73"/>
      <c r="L1" s="101"/>
    </row>
    <row r="2" ht="45" customHeight="1" spans="1:12">
      <c r="A2" s="68" t="s">
        <v>503</v>
      </c>
      <c r="B2" s="69"/>
      <c r="C2" s="69"/>
      <c r="D2" s="69"/>
      <c r="E2" s="69"/>
      <c r="F2" s="69"/>
      <c r="G2" s="69"/>
      <c r="H2" s="70"/>
      <c r="I2" s="70"/>
      <c r="J2" s="73"/>
      <c r="K2" s="73"/>
      <c r="L2" s="73"/>
    </row>
    <row r="3" ht="45" spans="1:11">
      <c r="A3" s="71" t="s">
        <v>393</v>
      </c>
      <c r="B3" s="72" t="s">
        <v>394</v>
      </c>
      <c r="C3" s="72" t="s">
        <v>395</v>
      </c>
      <c r="D3" s="72" t="s">
        <v>504</v>
      </c>
      <c r="E3" s="72" t="s">
        <v>397</v>
      </c>
      <c r="F3" s="72" t="s">
        <v>398</v>
      </c>
      <c r="G3" s="72" t="s">
        <v>399</v>
      </c>
      <c r="H3" s="73"/>
      <c r="I3" s="73"/>
      <c r="J3" s="73"/>
      <c r="K3" s="73"/>
    </row>
    <row r="4" s="63" customFormat="1" ht="16" customHeight="1" spans="1:7">
      <c r="A4" s="74">
        <v>1</v>
      </c>
      <c r="B4" s="74" t="s">
        <v>400</v>
      </c>
      <c r="C4" s="74" t="s">
        <v>401</v>
      </c>
      <c r="D4" s="74" t="s">
        <v>402</v>
      </c>
      <c r="E4" s="74" t="s">
        <v>505</v>
      </c>
      <c r="F4" s="74">
        <v>45775</v>
      </c>
      <c r="G4" s="75">
        <v>46826</v>
      </c>
    </row>
    <row r="5" s="63" customFormat="1" ht="16" customHeight="1" spans="1:7">
      <c r="A5" s="74">
        <v>2</v>
      </c>
      <c r="B5" s="74" t="s">
        <v>414</v>
      </c>
      <c r="C5" s="74" t="s">
        <v>401</v>
      </c>
      <c r="D5" s="74" t="s">
        <v>402</v>
      </c>
      <c r="E5" s="74" t="s">
        <v>506</v>
      </c>
      <c r="F5" s="74">
        <v>45643</v>
      </c>
      <c r="G5" s="75">
        <v>46742</v>
      </c>
    </row>
    <row r="6" ht="16" customHeight="1" spans="1:7">
      <c r="A6" s="74">
        <v>3</v>
      </c>
      <c r="B6" s="76" t="s">
        <v>408</v>
      </c>
      <c r="C6" s="76" t="s">
        <v>401</v>
      </c>
      <c r="D6" s="76" t="s">
        <v>402</v>
      </c>
      <c r="E6" s="76" t="s">
        <v>507</v>
      </c>
      <c r="F6" s="77">
        <v>45608</v>
      </c>
      <c r="G6" s="77">
        <v>46701</v>
      </c>
    </row>
    <row r="7" ht="16" customHeight="1" spans="1:7">
      <c r="A7" s="78">
        <v>4</v>
      </c>
      <c r="B7" s="78" t="s">
        <v>406</v>
      </c>
      <c r="C7" s="78" t="s">
        <v>401</v>
      </c>
      <c r="D7" s="78" t="s">
        <v>402</v>
      </c>
      <c r="E7" s="78" t="s">
        <v>508</v>
      </c>
      <c r="F7" s="75">
        <v>44517</v>
      </c>
      <c r="G7" s="75">
        <v>45612</v>
      </c>
    </row>
    <row r="8" ht="16" customHeight="1" spans="1:7">
      <c r="A8" s="79">
        <v>5</v>
      </c>
      <c r="B8" s="80" t="s">
        <v>426</v>
      </c>
      <c r="C8" s="80" t="s">
        <v>401</v>
      </c>
      <c r="D8" s="80" t="s">
        <v>402</v>
      </c>
      <c r="E8" s="80" t="s">
        <v>427</v>
      </c>
      <c r="F8" s="81">
        <v>45058</v>
      </c>
      <c r="G8" s="81">
        <v>46158</v>
      </c>
    </row>
    <row r="9" ht="16" customHeight="1" spans="1:7">
      <c r="A9" s="79">
        <v>6</v>
      </c>
      <c r="B9" s="80" t="s">
        <v>428</v>
      </c>
      <c r="C9" s="80" t="s">
        <v>401</v>
      </c>
      <c r="D9" s="80" t="s">
        <v>402</v>
      </c>
      <c r="E9" s="80" t="s">
        <v>509</v>
      </c>
      <c r="F9" s="81">
        <v>44908</v>
      </c>
      <c r="G9" s="81">
        <v>46103</v>
      </c>
    </row>
    <row r="10" ht="16" customHeight="1" spans="1:7">
      <c r="A10" s="79">
        <v>7</v>
      </c>
      <c r="B10" s="80" t="s">
        <v>412</v>
      </c>
      <c r="C10" s="80" t="s">
        <v>401</v>
      </c>
      <c r="D10" s="80" t="s">
        <v>402</v>
      </c>
      <c r="E10" s="80" t="s">
        <v>510</v>
      </c>
      <c r="F10" s="81">
        <v>45635</v>
      </c>
      <c r="G10" s="81">
        <v>46743</v>
      </c>
    </row>
    <row r="11" ht="16" customHeight="1" spans="1:7">
      <c r="A11" s="79">
        <v>8</v>
      </c>
      <c r="B11" s="80" t="s">
        <v>420</v>
      </c>
      <c r="C11" s="80" t="s">
        <v>401</v>
      </c>
      <c r="D11" s="80" t="s">
        <v>402</v>
      </c>
      <c r="E11" s="80" t="s">
        <v>511</v>
      </c>
      <c r="F11" s="82">
        <v>45965</v>
      </c>
      <c r="G11" s="82">
        <v>47037</v>
      </c>
    </row>
    <row r="12" ht="16" customHeight="1" spans="1:7">
      <c r="A12" s="79">
        <v>9</v>
      </c>
      <c r="B12" s="80" t="s">
        <v>418</v>
      </c>
      <c r="C12" s="80" t="s">
        <v>401</v>
      </c>
      <c r="D12" s="80" t="s">
        <v>402</v>
      </c>
      <c r="E12" s="80" t="s">
        <v>512</v>
      </c>
      <c r="F12" s="82">
        <v>45957</v>
      </c>
      <c r="G12" s="82">
        <v>47083</v>
      </c>
    </row>
    <row r="13" ht="16" customHeight="1" spans="1:7">
      <c r="A13" s="79">
        <v>10</v>
      </c>
      <c r="B13" s="80" t="s">
        <v>416</v>
      </c>
      <c r="C13" s="80" t="s">
        <v>401</v>
      </c>
      <c r="D13" s="80" t="s">
        <v>402</v>
      </c>
      <c r="E13" s="83" t="s">
        <v>513</v>
      </c>
      <c r="F13" s="81">
        <v>45523</v>
      </c>
      <c r="G13" s="81">
        <v>46629</v>
      </c>
    </row>
    <row r="14" ht="16" customHeight="1" spans="1:7">
      <c r="A14" s="79">
        <v>11</v>
      </c>
      <c r="B14" s="80" t="s">
        <v>430</v>
      </c>
      <c r="C14" s="80" t="s">
        <v>401</v>
      </c>
      <c r="D14" s="80" t="s">
        <v>402</v>
      </c>
      <c r="E14" s="80" t="s">
        <v>514</v>
      </c>
      <c r="F14" s="81">
        <v>45511</v>
      </c>
      <c r="G14" s="81">
        <v>46569</v>
      </c>
    </row>
    <row r="15" ht="16" customHeight="1" spans="1:7">
      <c r="A15" s="79">
        <v>12</v>
      </c>
      <c r="B15" s="80" t="s">
        <v>422</v>
      </c>
      <c r="C15" s="80" t="s">
        <v>401</v>
      </c>
      <c r="D15" s="80" t="s">
        <v>402</v>
      </c>
      <c r="E15" s="80" t="s">
        <v>515</v>
      </c>
      <c r="F15" s="81">
        <v>45252</v>
      </c>
      <c r="G15" s="81">
        <v>46355</v>
      </c>
    </row>
    <row r="16" ht="16" customHeight="1" spans="1:7">
      <c r="A16" s="79">
        <v>13</v>
      </c>
      <c r="B16" s="80" t="s">
        <v>410</v>
      </c>
      <c r="C16" s="80" t="s">
        <v>401</v>
      </c>
      <c r="D16" s="80" t="s">
        <v>402</v>
      </c>
      <c r="E16" s="80" t="s">
        <v>516</v>
      </c>
      <c r="F16" s="82">
        <v>45562</v>
      </c>
      <c r="G16" s="82">
        <v>46736</v>
      </c>
    </row>
    <row r="17" ht="16" customHeight="1" spans="1:7">
      <c r="A17" s="79">
        <v>14</v>
      </c>
      <c r="B17" s="80" t="s">
        <v>424</v>
      </c>
      <c r="C17" s="80" t="s">
        <v>401</v>
      </c>
      <c r="D17" s="80" t="s">
        <v>402</v>
      </c>
      <c r="E17" s="80" t="s">
        <v>517</v>
      </c>
      <c r="F17" s="81">
        <v>45555</v>
      </c>
      <c r="G17" s="81">
        <v>46637</v>
      </c>
    </row>
    <row r="18" ht="16" customHeight="1" spans="1:7">
      <c r="A18" s="79">
        <v>15</v>
      </c>
      <c r="B18" s="80" t="s">
        <v>404</v>
      </c>
      <c r="C18" s="80" t="s">
        <v>401</v>
      </c>
      <c r="D18" s="80" t="s">
        <v>402</v>
      </c>
      <c r="E18" s="80" t="s">
        <v>518</v>
      </c>
      <c r="F18" s="81">
        <v>45154</v>
      </c>
      <c r="G18" s="81">
        <v>46240</v>
      </c>
    </row>
    <row r="19" ht="16" customHeight="1" spans="1:7">
      <c r="A19" s="79">
        <v>16</v>
      </c>
      <c r="B19" s="80" t="s">
        <v>436</v>
      </c>
      <c r="C19" s="80" t="s">
        <v>401</v>
      </c>
      <c r="D19" s="80" t="s">
        <v>402</v>
      </c>
      <c r="E19" s="80" t="s">
        <v>519</v>
      </c>
      <c r="F19" s="81">
        <v>46065</v>
      </c>
      <c r="G19" s="81">
        <v>47160</v>
      </c>
    </row>
    <row r="20" ht="16" customHeight="1" spans="1:7">
      <c r="A20" s="79">
        <v>17</v>
      </c>
      <c r="B20" s="80" t="s">
        <v>446</v>
      </c>
      <c r="C20" s="80" t="s">
        <v>401</v>
      </c>
      <c r="D20" s="80" t="s">
        <v>402</v>
      </c>
      <c r="E20" s="80" t="s">
        <v>520</v>
      </c>
      <c r="F20" s="81">
        <v>45550</v>
      </c>
      <c r="G20" s="81">
        <v>46644</v>
      </c>
    </row>
    <row r="21" ht="16" customHeight="1" spans="1:7">
      <c r="A21" s="79">
        <v>18</v>
      </c>
      <c r="B21" s="80" t="s">
        <v>450</v>
      </c>
      <c r="C21" s="80" t="s">
        <v>401</v>
      </c>
      <c r="D21" s="80" t="s">
        <v>402</v>
      </c>
      <c r="E21" s="80" t="s">
        <v>521</v>
      </c>
      <c r="F21" s="81">
        <v>45580</v>
      </c>
      <c r="G21" s="81">
        <v>46744</v>
      </c>
    </row>
    <row r="22" ht="16" customHeight="1" spans="1:7">
      <c r="A22" s="79">
        <v>19</v>
      </c>
      <c r="B22" s="80" t="s">
        <v>444</v>
      </c>
      <c r="C22" s="80" t="s">
        <v>401</v>
      </c>
      <c r="D22" s="80" t="s">
        <v>402</v>
      </c>
      <c r="E22" s="80" t="s">
        <v>522</v>
      </c>
      <c r="F22" s="81">
        <v>45512</v>
      </c>
      <c r="G22" s="81">
        <v>46606</v>
      </c>
    </row>
    <row r="23" ht="16" customHeight="1" spans="1:7">
      <c r="A23" s="79">
        <v>20</v>
      </c>
      <c r="B23" s="80" t="s">
        <v>438</v>
      </c>
      <c r="C23" s="80" t="s">
        <v>401</v>
      </c>
      <c r="D23" s="80" t="s">
        <v>402</v>
      </c>
      <c r="E23" s="80" t="s">
        <v>523</v>
      </c>
      <c r="F23" s="82">
        <v>45687</v>
      </c>
      <c r="G23" s="82">
        <v>46781</v>
      </c>
    </row>
    <row r="24" ht="16" customHeight="1" spans="1:7">
      <c r="A24" s="79">
        <v>21</v>
      </c>
      <c r="B24" s="80" t="s">
        <v>434</v>
      </c>
      <c r="C24" s="80" t="s">
        <v>401</v>
      </c>
      <c r="D24" s="80" t="s">
        <v>402</v>
      </c>
      <c r="E24" s="80" t="s">
        <v>524</v>
      </c>
      <c r="F24" s="81">
        <v>45629</v>
      </c>
      <c r="G24" s="81">
        <v>46723</v>
      </c>
    </row>
    <row r="25" ht="16" customHeight="1" spans="1:7">
      <c r="A25" s="79">
        <v>22</v>
      </c>
      <c r="B25" s="80" t="s">
        <v>440</v>
      </c>
      <c r="C25" s="80" t="s">
        <v>401</v>
      </c>
      <c r="D25" s="80" t="s">
        <v>402</v>
      </c>
      <c r="E25" s="80" t="s">
        <v>441</v>
      </c>
      <c r="F25" s="81">
        <v>44907</v>
      </c>
      <c r="G25" s="82">
        <v>47055</v>
      </c>
    </row>
    <row r="26" ht="16" customHeight="1" spans="1:7">
      <c r="A26" s="79">
        <v>23</v>
      </c>
      <c r="B26" s="80" t="s">
        <v>448</v>
      </c>
      <c r="C26" s="80" t="s">
        <v>401</v>
      </c>
      <c r="D26" s="80" t="s">
        <v>402</v>
      </c>
      <c r="E26" s="80" t="s">
        <v>525</v>
      </c>
      <c r="F26" s="81">
        <v>44813</v>
      </c>
      <c r="G26" s="81">
        <v>45908</v>
      </c>
    </row>
    <row r="27" ht="16" customHeight="1" spans="1:7">
      <c r="A27" s="79">
        <v>24</v>
      </c>
      <c r="B27" s="80" t="s">
        <v>467</v>
      </c>
      <c r="C27" s="80" t="s">
        <v>453</v>
      </c>
      <c r="D27" s="80" t="s">
        <v>402</v>
      </c>
      <c r="E27" s="80" t="s">
        <v>526</v>
      </c>
      <c r="F27" s="81">
        <v>45541</v>
      </c>
      <c r="G27" s="81">
        <v>46691</v>
      </c>
    </row>
    <row r="28" ht="16" customHeight="1" spans="1:7">
      <c r="A28" s="79">
        <v>25</v>
      </c>
      <c r="B28" s="80" t="s">
        <v>452</v>
      </c>
      <c r="C28" s="80" t="s">
        <v>453</v>
      </c>
      <c r="D28" s="80" t="s">
        <v>402</v>
      </c>
      <c r="E28" s="84" t="s">
        <v>527</v>
      </c>
      <c r="F28" s="85">
        <v>45929</v>
      </c>
      <c r="G28" s="85">
        <v>47025</v>
      </c>
    </row>
    <row r="29" ht="16" customHeight="1" spans="1:7">
      <c r="A29" s="79">
        <v>26</v>
      </c>
      <c r="B29" s="80" t="s">
        <v>465</v>
      </c>
      <c r="C29" s="80" t="s">
        <v>453</v>
      </c>
      <c r="D29" s="80" t="s">
        <v>402</v>
      </c>
      <c r="E29" s="80" t="s">
        <v>528</v>
      </c>
      <c r="F29" s="81">
        <v>45532</v>
      </c>
      <c r="G29" s="81">
        <v>46628</v>
      </c>
    </row>
    <row r="30" ht="16" customHeight="1" spans="1:7">
      <c r="A30" s="79">
        <v>27</v>
      </c>
      <c r="B30" s="80" t="s">
        <v>471</v>
      </c>
      <c r="C30" s="80" t="s">
        <v>453</v>
      </c>
      <c r="D30" s="80" t="s">
        <v>402</v>
      </c>
      <c r="E30" s="80" t="s">
        <v>529</v>
      </c>
      <c r="F30" s="81">
        <v>45489</v>
      </c>
      <c r="G30" s="81">
        <v>46583</v>
      </c>
    </row>
    <row r="31" ht="16" customHeight="1" spans="1:7">
      <c r="A31" s="79">
        <v>28</v>
      </c>
      <c r="B31" s="80" t="s">
        <v>455</v>
      </c>
      <c r="C31" s="80" t="s">
        <v>453</v>
      </c>
      <c r="D31" s="80" t="s">
        <v>402</v>
      </c>
      <c r="E31" s="80" t="s">
        <v>530</v>
      </c>
      <c r="F31" s="82">
        <v>45982</v>
      </c>
      <c r="G31" s="82">
        <v>47095</v>
      </c>
    </row>
    <row r="32" ht="16" customHeight="1" spans="1:7">
      <c r="A32" s="79">
        <v>29</v>
      </c>
      <c r="B32" s="80" t="s">
        <v>459</v>
      </c>
      <c r="C32" s="80" t="s">
        <v>453</v>
      </c>
      <c r="D32" s="80" t="s">
        <v>402</v>
      </c>
      <c r="E32" s="80" t="s">
        <v>531</v>
      </c>
      <c r="F32" s="81">
        <v>45208</v>
      </c>
      <c r="G32" s="81">
        <v>46309</v>
      </c>
    </row>
    <row r="33" ht="16" customHeight="1" spans="1:7">
      <c r="A33" s="79">
        <v>30</v>
      </c>
      <c r="B33" s="80" t="s">
        <v>469</v>
      </c>
      <c r="C33" s="80" t="s">
        <v>453</v>
      </c>
      <c r="D33" s="80" t="s">
        <v>402</v>
      </c>
      <c r="E33" s="80" t="s">
        <v>532</v>
      </c>
      <c r="F33" s="81">
        <v>45134</v>
      </c>
      <c r="G33" s="81">
        <v>46261</v>
      </c>
    </row>
    <row r="34" ht="16" customHeight="1" spans="1:7">
      <c r="A34" s="79">
        <v>31</v>
      </c>
      <c r="B34" s="80" t="s">
        <v>461</v>
      </c>
      <c r="C34" s="80" t="s">
        <v>453</v>
      </c>
      <c r="D34" s="80" t="s">
        <v>402</v>
      </c>
      <c r="E34" s="80" t="s">
        <v>533</v>
      </c>
      <c r="F34" s="81">
        <v>45040</v>
      </c>
      <c r="G34" s="81">
        <v>46159</v>
      </c>
    </row>
    <row r="35" ht="16" customHeight="1" spans="1:7">
      <c r="A35" s="79">
        <v>32</v>
      </c>
      <c r="B35" s="80" t="s">
        <v>473</v>
      </c>
      <c r="C35" s="80" t="s">
        <v>453</v>
      </c>
      <c r="D35" s="80" t="s">
        <v>402</v>
      </c>
      <c r="E35" s="80" t="s">
        <v>534</v>
      </c>
      <c r="F35" s="81">
        <v>44448</v>
      </c>
      <c r="G35" s="81">
        <v>46638</v>
      </c>
    </row>
    <row r="36" ht="16" customHeight="1" spans="1:7">
      <c r="A36" s="79">
        <v>33</v>
      </c>
      <c r="B36" s="80" t="s">
        <v>457</v>
      </c>
      <c r="C36" s="80" t="s">
        <v>453</v>
      </c>
      <c r="D36" s="80" t="s">
        <v>402</v>
      </c>
      <c r="E36" s="80" t="s">
        <v>535</v>
      </c>
      <c r="F36" s="82">
        <v>45896</v>
      </c>
      <c r="G36" s="82">
        <v>46976</v>
      </c>
    </row>
    <row r="37" ht="16" customHeight="1" spans="1:7">
      <c r="A37" s="79">
        <v>34</v>
      </c>
      <c r="B37" s="80" t="s">
        <v>463</v>
      </c>
      <c r="C37" s="80" t="s">
        <v>453</v>
      </c>
      <c r="D37" s="80" t="s">
        <v>402</v>
      </c>
      <c r="E37" s="80" t="s">
        <v>536</v>
      </c>
      <c r="F37" s="81">
        <v>45614</v>
      </c>
      <c r="G37" s="81">
        <v>46742</v>
      </c>
    </row>
    <row r="38" ht="16" customHeight="1" spans="1:7">
      <c r="A38" s="79">
        <v>35</v>
      </c>
      <c r="B38" s="80" t="s">
        <v>487</v>
      </c>
      <c r="C38" s="80" t="s">
        <v>537</v>
      </c>
      <c r="D38" s="80" t="s">
        <v>402</v>
      </c>
      <c r="E38" s="80" t="s">
        <v>538</v>
      </c>
      <c r="F38" s="81">
        <v>45034</v>
      </c>
      <c r="G38" s="81">
        <v>46182</v>
      </c>
    </row>
    <row r="39" ht="16" customHeight="1" spans="1:7">
      <c r="A39" s="80">
        <v>36</v>
      </c>
      <c r="B39" s="80" t="s">
        <v>483</v>
      </c>
      <c r="C39" s="80" t="s">
        <v>539</v>
      </c>
      <c r="D39" s="80" t="s">
        <v>402</v>
      </c>
      <c r="E39" s="80" t="s">
        <v>540</v>
      </c>
      <c r="F39" s="81">
        <v>45960</v>
      </c>
      <c r="G39" s="81">
        <v>47055</v>
      </c>
    </row>
    <row r="40" ht="16" customHeight="1" spans="1:7">
      <c r="A40" s="79">
        <v>37</v>
      </c>
      <c r="B40" s="83" t="s">
        <v>432</v>
      </c>
      <c r="C40" s="83" t="s">
        <v>401</v>
      </c>
      <c r="D40" s="83" t="s">
        <v>402</v>
      </c>
      <c r="E40" s="80" t="s">
        <v>541</v>
      </c>
      <c r="F40" s="82">
        <v>45911</v>
      </c>
      <c r="G40" s="82">
        <v>47006</v>
      </c>
    </row>
    <row r="41" ht="16" customHeight="1" spans="1:7">
      <c r="A41" s="79">
        <v>38</v>
      </c>
      <c r="B41" s="83" t="s">
        <v>485</v>
      </c>
      <c r="C41" s="80" t="s">
        <v>453</v>
      </c>
      <c r="D41" s="80" t="s">
        <v>402</v>
      </c>
      <c r="E41" s="86" t="s">
        <v>542</v>
      </c>
      <c r="F41" s="87">
        <v>45399</v>
      </c>
      <c r="G41" s="87">
        <v>46493</v>
      </c>
    </row>
    <row r="42" ht="16" customHeight="1" spans="1:7">
      <c r="A42" s="79">
        <v>39</v>
      </c>
      <c r="B42" s="86" t="s">
        <v>479</v>
      </c>
      <c r="C42" s="80" t="s">
        <v>453</v>
      </c>
      <c r="D42" s="86" t="s">
        <v>402</v>
      </c>
      <c r="E42" s="86" t="s">
        <v>543</v>
      </c>
      <c r="F42" s="88">
        <v>45553</v>
      </c>
      <c r="G42" s="88">
        <v>46642</v>
      </c>
    </row>
    <row r="43" ht="16" customHeight="1" spans="1:7">
      <c r="A43" s="79">
        <v>40</v>
      </c>
      <c r="B43" s="80" t="s">
        <v>492</v>
      </c>
      <c r="C43" s="79" t="s">
        <v>493</v>
      </c>
      <c r="D43" s="79" t="s">
        <v>402</v>
      </c>
      <c r="E43" s="79" t="s">
        <v>544</v>
      </c>
      <c r="F43" s="89">
        <v>45448</v>
      </c>
      <c r="G43" s="89">
        <v>46542</v>
      </c>
    </row>
    <row r="44" ht="16" customHeight="1" spans="1:7">
      <c r="A44" s="79">
        <v>41</v>
      </c>
      <c r="B44" s="90" t="s">
        <v>490</v>
      </c>
      <c r="C44" s="90" t="s">
        <v>488</v>
      </c>
      <c r="D44" s="90" t="s">
        <v>402</v>
      </c>
      <c r="E44" s="90" t="s">
        <v>545</v>
      </c>
      <c r="F44" s="91">
        <v>46000</v>
      </c>
      <c r="G44" s="91">
        <v>47120</v>
      </c>
    </row>
    <row r="45" s="64" customFormat="1" ht="16" customHeight="1" spans="1:65">
      <c r="A45" s="79">
        <v>42</v>
      </c>
      <c r="B45" s="83" t="s">
        <v>477</v>
      </c>
      <c r="C45" s="80" t="s">
        <v>453</v>
      </c>
      <c r="D45" s="80" t="s">
        <v>402</v>
      </c>
      <c r="E45" s="86" t="s">
        <v>546</v>
      </c>
      <c r="F45" s="92">
        <v>45483</v>
      </c>
      <c r="G45" s="92">
        <v>46577</v>
      </c>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c r="AM45" s="63"/>
      <c r="AN45" s="63"/>
      <c r="AO45" s="63"/>
      <c r="AP45" s="63"/>
      <c r="AQ45" s="63"/>
      <c r="AR45" s="63"/>
      <c r="AS45" s="63"/>
      <c r="AT45" s="63"/>
      <c r="AU45" s="63"/>
      <c r="AV45" s="63"/>
      <c r="AW45" s="63"/>
      <c r="AX45" s="63"/>
      <c r="AY45" s="63"/>
      <c r="AZ45" s="63"/>
      <c r="BA45" s="63"/>
      <c r="BB45" s="63"/>
      <c r="BC45" s="63"/>
      <c r="BD45" s="63"/>
      <c r="BE45" s="63"/>
      <c r="BF45" s="63"/>
      <c r="BG45" s="63"/>
      <c r="BH45" s="63"/>
      <c r="BI45" s="63"/>
      <c r="BJ45" s="63"/>
      <c r="BK45" s="63"/>
      <c r="BL45" s="63"/>
      <c r="BM45" s="63"/>
    </row>
    <row r="46" s="64" customFormat="1" ht="16" customHeight="1" spans="1:65">
      <c r="A46" s="79">
        <v>43</v>
      </c>
      <c r="B46" s="90" t="s">
        <v>481</v>
      </c>
      <c r="C46" s="80" t="s">
        <v>539</v>
      </c>
      <c r="D46" s="90" t="s">
        <v>402</v>
      </c>
      <c r="E46" s="90" t="s">
        <v>482</v>
      </c>
      <c r="F46" s="91">
        <v>45813</v>
      </c>
      <c r="G46" s="91">
        <v>46908</v>
      </c>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c r="AM46" s="63"/>
      <c r="AN46" s="63"/>
      <c r="AO46" s="63"/>
      <c r="AP46" s="63"/>
      <c r="AQ46" s="63"/>
      <c r="AR46" s="63"/>
      <c r="AS46" s="63"/>
      <c r="AT46" s="63"/>
      <c r="AU46" s="63"/>
      <c r="AV46" s="63"/>
      <c r="AW46" s="63"/>
      <c r="AX46" s="63"/>
      <c r="AY46" s="63"/>
      <c r="AZ46" s="63"/>
      <c r="BA46" s="63"/>
      <c r="BB46" s="63"/>
      <c r="BC46" s="63"/>
      <c r="BD46" s="63"/>
      <c r="BE46" s="63"/>
      <c r="BF46" s="63"/>
      <c r="BG46" s="63"/>
      <c r="BH46" s="63"/>
      <c r="BI46" s="63"/>
      <c r="BJ46" s="63"/>
      <c r="BK46" s="63"/>
      <c r="BL46" s="63"/>
      <c r="BM46" s="63"/>
    </row>
    <row r="47" s="64" customFormat="1" ht="16" customHeight="1" spans="1:65">
      <c r="A47" s="79">
        <v>44</v>
      </c>
      <c r="B47" s="90" t="s">
        <v>442</v>
      </c>
      <c r="C47" s="90" t="s">
        <v>401</v>
      </c>
      <c r="D47" s="90" t="s">
        <v>402</v>
      </c>
      <c r="E47" s="90" t="s">
        <v>547</v>
      </c>
      <c r="F47" s="91">
        <v>45213</v>
      </c>
      <c r="G47" s="91">
        <v>46309</v>
      </c>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63"/>
      <c r="BB47" s="63"/>
      <c r="BC47" s="63"/>
      <c r="BD47" s="63"/>
      <c r="BE47" s="63"/>
      <c r="BF47" s="63"/>
      <c r="BG47" s="63"/>
      <c r="BH47" s="63"/>
      <c r="BI47" s="63"/>
      <c r="BJ47" s="63"/>
      <c r="BK47" s="63"/>
      <c r="BL47" s="63"/>
      <c r="BM47" s="63"/>
    </row>
    <row r="48" s="64" customFormat="1" ht="16" customHeight="1" spans="1:65">
      <c r="A48" s="79">
        <v>45</v>
      </c>
      <c r="B48" s="90" t="s">
        <v>475</v>
      </c>
      <c r="C48" s="93" t="s">
        <v>453</v>
      </c>
      <c r="D48" s="90" t="s">
        <v>402</v>
      </c>
      <c r="E48" s="90" t="s">
        <v>548</v>
      </c>
      <c r="F48" s="91">
        <v>45562</v>
      </c>
      <c r="G48" s="92">
        <v>46673</v>
      </c>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c r="AM48" s="63"/>
      <c r="AN48" s="63"/>
      <c r="AO48" s="63"/>
      <c r="AP48" s="63"/>
      <c r="AQ48" s="63"/>
      <c r="AR48" s="63"/>
      <c r="AS48" s="63"/>
      <c r="AT48" s="63"/>
      <c r="AU48" s="63"/>
      <c r="AV48" s="63"/>
      <c r="AW48" s="63"/>
      <c r="AX48" s="63"/>
      <c r="AY48" s="63"/>
      <c r="AZ48" s="63"/>
      <c r="BA48" s="63"/>
      <c r="BB48" s="63"/>
      <c r="BC48" s="63"/>
      <c r="BD48" s="63"/>
      <c r="BE48" s="63"/>
      <c r="BF48" s="63"/>
      <c r="BG48" s="63"/>
      <c r="BH48" s="63"/>
      <c r="BI48" s="63"/>
      <c r="BJ48" s="63"/>
      <c r="BK48" s="63"/>
      <c r="BL48" s="63"/>
      <c r="BM48" s="63"/>
    </row>
    <row r="49" ht="16" customHeight="1" spans="1:7">
      <c r="A49" s="78">
        <v>46</v>
      </c>
      <c r="B49" s="94" t="s">
        <v>495</v>
      </c>
      <c r="C49" s="94" t="s">
        <v>401</v>
      </c>
      <c r="D49" s="94" t="s">
        <v>496</v>
      </c>
      <c r="E49" s="94" t="s">
        <v>497</v>
      </c>
      <c r="F49" s="94" t="s">
        <v>497</v>
      </c>
      <c r="G49" s="94" t="s">
        <v>497</v>
      </c>
    </row>
    <row r="50" s="64" customFormat="1" ht="16" customHeight="1" spans="1:65">
      <c r="A50" s="79">
        <v>47</v>
      </c>
      <c r="B50" s="83" t="s">
        <v>498</v>
      </c>
      <c r="C50" s="95" t="s">
        <v>549</v>
      </c>
      <c r="D50" s="96" t="s">
        <v>402</v>
      </c>
      <c r="E50" s="96" t="s">
        <v>550</v>
      </c>
      <c r="F50" s="97">
        <v>45646</v>
      </c>
      <c r="G50" s="97">
        <v>46740</v>
      </c>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c r="AM50" s="63"/>
      <c r="AN50" s="63"/>
      <c r="AO50" s="63"/>
      <c r="AP50" s="63"/>
      <c r="AQ50" s="63"/>
      <c r="AR50" s="63"/>
      <c r="AS50" s="63"/>
      <c r="AT50" s="63"/>
      <c r="AU50" s="63"/>
      <c r="AV50" s="63"/>
      <c r="AW50" s="63"/>
      <c r="AX50" s="63"/>
      <c r="AY50" s="63"/>
      <c r="AZ50" s="63"/>
      <c r="BA50" s="63"/>
      <c r="BB50" s="63"/>
      <c r="BC50" s="63"/>
      <c r="BD50" s="63"/>
      <c r="BE50" s="63"/>
      <c r="BF50" s="63"/>
      <c r="BG50" s="63"/>
      <c r="BH50" s="63"/>
      <c r="BI50" s="63"/>
      <c r="BJ50" s="63"/>
      <c r="BK50" s="63"/>
      <c r="BL50" s="63"/>
      <c r="BM50" s="63"/>
    </row>
    <row r="51" s="64" customFormat="1" ht="16" customHeight="1" spans="1:65">
      <c r="A51" s="79">
        <v>48</v>
      </c>
      <c r="B51" s="83" t="s">
        <v>501</v>
      </c>
      <c r="C51" s="95" t="s">
        <v>549</v>
      </c>
      <c r="D51" s="95" t="s">
        <v>402</v>
      </c>
      <c r="E51" s="95" t="s">
        <v>551</v>
      </c>
      <c r="F51" s="98">
        <v>45791</v>
      </c>
      <c r="G51" s="98">
        <v>46886</v>
      </c>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c r="AV51" s="63"/>
      <c r="AW51" s="63"/>
      <c r="AX51" s="63"/>
      <c r="AY51" s="63"/>
      <c r="AZ51" s="63"/>
      <c r="BA51" s="63"/>
      <c r="BB51" s="63"/>
      <c r="BC51" s="63"/>
      <c r="BD51" s="63"/>
      <c r="BE51" s="63"/>
      <c r="BF51" s="63"/>
      <c r="BG51" s="63"/>
      <c r="BH51" s="63"/>
      <c r="BI51" s="63"/>
      <c r="BJ51" s="63"/>
      <c r="BK51" s="63"/>
      <c r="BL51" s="63"/>
      <c r="BM51" s="63"/>
    </row>
    <row r="53" spans="9:9">
      <c r="I53" s="102"/>
    </row>
    <row r="54" spans="9:9">
      <c r="I54" s="102"/>
    </row>
    <row r="55" spans="9:9">
      <c r="I55" s="102"/>
    </row>
    <row r="56" spans="9:9">
      <c r="I56" s="102"/>
    </row>
    <row r="57" spans="9:9">
      <c r="I57" s="102"/>
    </row>
    <row r="58" spans="9:9">
      <c r="I58" s="102"/>
    </row>
    <row r="61" spans="2:2">
      <c r="B61" s="99"/>
    </row>
  </sheetData>
  <mergeCells count="2">
    <mergeCell ref="A1:G1"/>
    <mergeCell ref="A2:G2"/>
  </mergeCells>
  <pageMargins left="0.7" right="0.7" top="0.75" bottom="0.75"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8"/>
  <sheetViews>
    <sheetView tabSelected="1" zoomScale="40" zoomScaleNormal="40" workbookViewId="0">
      <selection activeCell="A1" sqref="A1:D1"/>
    </sheetView>
  </sheetViews>
  <sheetFormatPr defaultColWidth="9" defaultRowHeight="14.25"/>
  <cols>
    <col min="1" max="1" width="6.625" style="4" customWidth="1"/>
    <col min="2" max="2" width="35.375" style="4" customWidth="1"/>
    <col min="3" max="3" width="12.125" style="4" customWidth="1"/>
    <col min="4" max="5" width="14.25" style="4" customWidth="1"/>
    <col min="6" max="6" width="23.75" style="4" customWidth="1"/>
    <col min="7" max="7" width="19.75" style="4" customWidth="1"/>
    <col min="8" max="8" width="20" style="4" customWidth="1"/>
    <col min="9" max="9" width="22" style="4" customWidth="1"/>
    <col min="10" max="11" width="20.5" style="4" customWidth="1"/>
    <col min="12" max="12" width="27.5" style="4" customWidth="1"/>
    <col min="13" max="13" width="13.625" style="4" customWidth="1"/>
    <col min="14" max="14" width="18.625" style="4" customWidth="1"/>
    <col min="15" max="15" width="20.5" style="4" customWidth="1"/>
    <col min="16" max="16" width="20.875" style="5" customWidth="1"/>
    <col min="17" max="17" width="24" style="6" customWidth="1"/>
    <col min="18" max="18" width="64.375" style="7" customWidth="1"/>
    <col min="19" max="19" width="57.25" style="7" customWidth="1"/>
    <col min="20" max="20" width="13.625" style="5" customWidth="1"/>
    <col min="21" max="21" width="24.625" style="4" customWidth="1"/>
    <col min="22" max="16384" width="9" style="8"/>
  </cols>
  <sheetData>
    <row r="1" ht="44.25" customHeight="1" spans="1:21">
      <c r="A1" s="9" t="s">
        <v>0</v>
      </c>
      <c r="B1" s="10"/>
      <c r="C1" s="10"/>
      <c r="D1" s="11"/>
      <c r="E1" s="12"/>
      <c r="F1" s="13" t="str">
        <f>指引!L1</f>
        <v>发布/更新时间:2026/3/30</v>
      </c>
      <c r="G1" s="12"/>
      <c r="H1" s="14"/>
      <c r="I1" s="15"/>
      <c r="J1" s="15"/>
      <c r="K1" s="15"/>
      <c r="L1" s="15"/>
      <c r="M1" s="15"/>
      <c r="N1" s="15"/>
      <c r="O1" s="28"/>
      <c r="P1" s="28"/>
      <c r="Q1" s="15"/>
      <c r="R1" s="15"/>
      <c r="S1" s="28"/>
      <c r="T1" s="15"/>
      <c r="U1" s="8"/>
    </row>
    <row r="2" ht="45" customHeight="1" spans="1:21">
      <c r="A2" s="12" t="s">
        <v>39</v>
      </c>
      <c r="B2" s="15"/>
      <c r="C2" s="15"/>
      <c r="D2" s="15"/>
      <c r="E2" s="15"/>
      <c r="F2" s="15"/>
      <c r="G2" s="15"/>
      <c r="H2" s="15"/>
      <c r="I2" s="15"/>
      <c r="J2" s="15"/>
      <c r="K2" s="15"/>
      <c r="L2" s="15"/>
      <c r="M2" s="15"/>
      <c r="N2" s="15"/>
      <c r="O2" s="15"/>
      <c r="P2" s="28"/>
      <c r="Q2" s="28"/>
      <c r="R2" s="15"/>
      <c r="S2" s="15"/>
      <c r="T2" s="28"/>
      <c r="U2" s="15"/>
    </row>
    <row r="3" spans="1:21">
      <c r="A3" s="16" t="s">
        <v>552</v>
      </c>
      <c r="B3" s="16"/>
      <c r="C3" s="16"/>
      <c r="D3" s="16"/>
      <c r="E3" s="16"/>
      <c r="F3" s="16"/>
      <c r="G3" s="16" t="s">
        <v>553</v>
      </c>
      <c r="H3" s="16"/>
      <c r="I3" s="16"/>
      <c r="J3" s="16"/>
      <c r="K3" s="16"/>
      <c r="L3" s="16"/>
      <c r="M3" s="16"/>
      <c r="N3" s="16"/>
      <c r="O3" s="16" t="s">
        <v>554</v>
      </c>
      <c r="P3" s="16"/>
      <c r="Q3" s="16"/>
      <c r="R3" s="16"/>
      <c r="S3" s="16"/>
      <c r="T3" s="16"/>
      <c r="U3" s="16"/>
    </row>
    <row r="4" ht="54" spans="1:21">
      <c r="A4" s="17" t="s">
        <v>555</v>
      </c>
      <c r="B4" s="17" t="s">
        <v>556</v>
      </c>
      <c r="C4" s="17" t="s">
        <v>557</v>
      </c>
      <c r="D4" s="17" t="s">
        <v>558</v>
      </c>
      <c r="E4" s="17" t="s">
        <v>559</v>
      </c>
      <c r="F4" s="17" t="s">
        <v>560</v>
      </c>
      <c r="G4" s="17" t="s">
        <v>561</v>
      </c>
      <c r="H4" s="17" t="s">
        <v>562</v>
      </c>
      <c r="I4" s="17" t="s">
        <v>563</v>
      </c>
      <c r="J4" s="17" t="s">
        <v>564</v>
      </c>
      <c r="K4" s="17" t="s">
        <v>565</v>
      </c>
      <c r="L4" s="17" t="s">
        <v>566</v>
      </c>
      <c r="M4" s="17" t="s">
        <v>567</v>
      </c>
      <c r="N4" s="17" t="s">
        <v>568</v>
      </c>
      <c r="O4" s="17" t="s">
        <v>569</v>
      </c>
      <c r="P4" s="17" t="s">
        <v>570</v>
      </c>
      <c r="Q4" s="17" t="s">
        <v>571</v>
      </c>
      <c r="R4" s="17" t="s">
        <v>572</v>
      </c>
      <c r="S4" s="17" t="s">
        <v>573</v>
      </c>
      <c r="T4" s="17" t="s">
        <v>574</v>
      </c>
      <c r="U4" s="17" t="s">
        <v>575</v>
      </c>
    </row>
    <row r="5" s="1" customFormat="1" spans="1:21">
      <c r="A5" s="18">
        <f>ROW()-4</f>
        <v>1</v>
      </c>
      <c r="B5" s="18" t="s">
        <v>576</v>
      </c>
      <c r="C5" s="18" t="s">
        <v>577</v>
      </c>
      <c r="D5" s="18" t="s">
        <v>578</v>
      </c>
      <c r="E5" s="19">
        <v>39417</v>
      </c>
      <c r="F5" s="18" t="s">
        <v>579</v>
      </c>
      <c r="G5" s="18" t="s">
        <v>580</v>
      </c>
      <c r="H5" s="20"/>
      <c r="I5" s="19" t="s">
        <v>402</v>
      </c>
      <c r="J5" s="19" t="s">
        <v>402</v>
      </c>
      <c r="K5" s="19" t="s">
        <v>402</v>
      </c>
      <c r="L5" s="19" t="s">
        <v>402</v>
      </c>
      <c r="M5" s="20"/>
      <c r="N5" s="20"/>
      <c r="O5" s="19"/>
      <c r="P5" s="20"/>
      <c r="Q5" s="37"/>
      <c r="R5" s="20"/>
      <c r="S5" s="20"/>
      <c r="T5" s="19"/>
      <c r="U5" s="20"/>
    </row>
    <row r="6" s="1" customFormat="1" ht="40.5" spans="1:21">
      <c r="A6" s="18">
        <f>ROW()-4</f>
        <v>2</v>
      </c>
      <c r="B6" s="18" t="s">
        <v>581</v>
      </c>
      <c r="C6" s="18" t="s">
        <v>577</v>
      </c>
      <c r="D6" s="18" t="s">
        <v>578</v>
      </c>
      <c r="E6" s="19">
        <v>44509</v>
      </c>
      <c r="F6" s="18" t="s">
        <v>579</v>
      </c>
      <c r="G6" s="18" t="s">
        <v>582</v>
      </c>
      <c r="H6" s="18">
        <v>136.2</v>
      </c>
      <c r="I6" s="19" t="s">
        <v>402</v>
      </c>
      <c r="J6" s="19" t="s">
        <v>402</v>
      </c>
      <c r="K6" s="19" t="s">
        <v>402</v>
      </c>
      <c r="L6" s="19" t="s">
        <v>402</v>
      </c>
      <c r="M6" s="20" t="s">
        <v>583</v>
      </c>
      <c r="N6" s="20" t="s">
        <v>584</v>
      </c>
      <c r="O6" s="19">
        <v>45261</v>
      </c>
      <c r="P6" s="20" t="s">
        <v>585</v>
      </c>
      <c r="Q6" s="37" t="s">
        <v>402</v>
      </c>
      <c r="R6" s="20" t="s">
        <v>586</v>
      </c>
      <c r="S6" s="20" t="s">
        <v>587</v>
      </c>
      <c r="T6" s="19">
        <v>47209</v>
      </c>
      <c r="U6" s="20" t="s">
        <v>585</v>
      </c>
    </row>
    <row r="7" s="1" customFormat="1" spans="1:21">
      <c r="A7" s="18">
        <f t="shared" ref="A7:A69" si="0">ROW()-4</f>
        <v>3</v>
      </c>
      <c r="B7" s="18" t="s">
        <v>588</v>
      </c>
      <c r="C7" s="18" t="s">
        <v>577</v>
      </c>
      <c r="D7" s="18" t="s">
        <v>589</v>
      </c>
      <c r="E7" s="19">
        <v>42898</v>
      </c>
      <c r="F7" s="18" t="s">
        <v>579</v>
      </c>
      <c r="G7" s="18" t="s">
        <v>582</v>
      </c>
      <c r="H7" s="18">
        <v>130</v>
      </c>
      <c r="I7" s="19" t="s">
        <v>402</v>
      </c>
      <c r="J7" s="19" t="s">
        <v>402</v>
      </c>
      <c r="K7" s="19" t="s">
        <v>402</v>
      </c>
      <c r="L7" s="19" t="s">
        <v>402</v>
      </c>
      <c r="M7" s="20" t="s">
        <v>583</v>
      </c>
      <c r="N7" s="20" t="s">
        <v>590</v>
      </c>
      <c r="O7" s="19">
        <v>45383</v>
      </c>
      <c r="P7" s="20" t="s">
        <v>591</v>
      </c>
      <c r="Q7" s="37" t="s">
        <v>402</v>
      </c>
      <c r="R7" s="20" t="s">
        <v>592</v>
      </c>
      <c r="S7" s="20" t="s">
        <v>593</v>
      </c>
      <c r="T7" s="19" t="s">
        <v>67</v>
      </c>
      <c r="U7" s="20" t="s">
        <v>591</v>
      </c>
    </row>
    <row r="8" s="1" customFormat="1" ht="81" spans="1:21">
      <c r="A8" s="18">
        <f t="shared" si="0"/>
        <v>4</v>
      </c>
      <c r="B8" s="18" t="s">
        <v>594</v>
      </c>
      <c r="C8" s="18" t="s">
        <v>577</v>
      </c>
      <c r="D8" s="18" t="s">
        <v>578</v>
      </c>
      <c r="E8" s="19">
        <v>39234</v>
      </c>
      <c r="F8" s="18" t="s">
        <v>579</v>
      </c>
      <c r="G8" s="18" t="s">
        <v>582</v>
      </c>
      <c r="H8" s="18">
        <v>99</v>
      </c>
      <c r="I8" s="19" t="s">
        <v>402</v>
      </c>
      <c r="J8" s="19" t="s">
        <v>402</v>
      </c>
      <c r="K8" s="19" t="s">
        <v>402</v>
      </c>
      <c r="L8" s="19" t="s">
        <v>402</v>
      </c>
      <c r="M8" s="20" t="s">
        <v>583</v>
      </c>
      <c r="N8" s="20" t="s">
        <v>595</v>
      </c>
      <c r="O8" s="19">
        <v>45078</v>
      </c>
      <c r="P8" s="20" t="s">
        <v>585</v>
      </c>
      <c r="Q8" s="37" t="s">
        <v>402</v>
      </c>
      <c r="R8" s="20" t="s">
        <v>596</v>
      </c>
      <c r="S8" s="20" t="s">
        <v>597</v>
      </c>
      <c r="T8" s="19">
        <v>46508</v>
      </c>
      <c r="U8" s="20" t="s">
        <v>585</v>
      </c>
    </row>
    <row r="9" s="1" customFormat="1" ht="94.5" spans="1:21">
      <c r="A9" s="18">
        <f t="shared" si="0"/>
        <v>5</v>
      </c>
      <c r="B9" s="18" t="s">
        <v>598</v>
      </c>
      <c r="C9" s="18" t="s">
        <v>577</v>
      </c>
      <c r="D9" s="18" t="s">
        <v>578</v>
      </c>
      <c r="E9" s="19">
        <v>41085</v>
      </c>
      <c r="F9" s="18" t="s">
        <v>579</v>
      </c>
      <c r="G9" s="18" t="s">
        <v>582</v>
      </c>
      <c r="H9" s="18">
        <v>80</v>
      </c>
      <c r="I9" s="19" t="s">
        <v>402</v>
      </c>
      <c r="J9" s="19" t="s">
        <v>402</v>
      </c>
      <c r="K9" s="19" t="s">
        <v>402</v>
      </c>
      <c r="L9" s="19" t="s">
        <v>402</v>
      </c>
      <c r="M9" s="20" t="s">
        <v>583</v>
      </c>
      <c r="N9" s="20" t="s">
        <v>584</v>
      </c>
      <c r="O9" s="19">
        <v>45413</v>
      </c>
      <c r="P9" s="20" t="s">
        <v>585</v>
      </c>
      <c r="Q9" s="37" t="s">
        <v>402</v>
      </c>
      <c r="R9" s="38" t="s">
        <v>599</v>
      </c>
      <c r="S9" s="38" t="s">
        <v>600</v>
      </c>
      <c r="T9" s="19">
        <v>46478</v>
      </c>
      <c r="U9" s="20" t="s">
        <v>585</v>
      </c>
    </row>
    <row r="10" s="1" customFormat="1" ht="24" customHeight="1" spans="1:21">
      <c r="A10" s="18">
        <f t="shared" si="0"/>
        <v>6</v>
      </c>
      <c r="B10" s="18" t="s">
        <v>601</v>
      </c>
      <c r="C10" s="18" t="s">
        <v>577</v>
      </c>
      <c r="D10" s="18" t="s">
        <v>578</v>
      </c>
      <c r="E10" s="19">
        <v>34516</v>
      </c>
      <c r="F10" s="18" t="s">
        <v>579</v>
      </c>
      <c r="G10" s="18" t="s">
        <v>580</v>
      </c>
      <c r="H10" s="20"/>
      <c r="I10" s="19" t="s">
        <v>402</v>
      </c>
      <c r="J10" s="19" t="s">
        <v>402</v>
      </c>
      <c r="K10" s="19" t="s">
        <v>402</v>
      </c>
      <c r="L10" s="19" t="s">
        <v>402</v>
      </c>
      <c r="M10" s="20" t="s">
        <v>583</v>
      </c>
      <c r="N10" s="20" t="s">
        <v>584</v>
      </c>
      <c r="O10" s="19">
        <v>42887</v>
      </c>
      <c r="P10" s="20" t="s">
        <v>602</v>
      </c>
      <c r="Q10" s="37" t="s">
        <v>402</v>
      </c>
      <c r="R10" s="38" t="s">
        <v>603</v>
      </c>
      <c r="S10" s="38" t="s">
        <v>604</v>
      </c>
      <c r="T10" s="19" t="s">
        <v>67</v>
      </c>
      <c r="U10" s="20" t="s">
        <v>67</v>
      </c>
    </row>
    <row r="11" s="1" customFormat="1" ht="94.5" spans="1:21">
      <c r="A11" s="18">
        <f t="shared" si="0"/>
        <v>7</v>
      </c>
      <c r="B11" s="18" t="s">
        <v>605</v>
      </c>
      <c r="C11" s="18" t="s">
        <v>577</v>
      </c>
      <c r="D11" s="18" t="s">
        <v>606</v>
      </c>
      <c r="E11" s="21">
        <v>45474</v>
      </c>
      <c r="F11" s="18" t="s">
        <v>579</v>
      </c>
      <c r="G11" s="18" t="s">
        <v>582</v>
      </c>
      <c r="H11" s="18">
        <v>54</v>
      </c>
      <c r="I11" s="18" t="s">
        <v>402</v>
      </c>
      <c r="J11" s="18" t="s">
        <v>402</v>
      </c>
      <c r="K11" s="18" t="s">
        <v>402</v>
      </c>
      <c r="L11" s="18" t="s">
        <v>402</v>
      </c>
      <c r="M11" s="18" t="s">
        <v>583</v>
      </c>
      <c r="N11" s="18" t="s">
        <v>584</v>
      </c>
      <c r="O11" s="21">
        <v>45597</v>
      </c>
      <c r="P11" s="20" t="s">
        <v>585</v>
      </c>
      <c r="Q11" s="18" t="s">
        <v>402</v>
      </c>
      <c r="R11" s="38" t="s">
        <v>607</v>
      </c>
      <c r="S11" s="38" t="s">
        <v>600</v>
      </c>
      <c r="T11" s="21">
        <v>46692</v>
      </c>
      <c r="U11" s="20" t="s">
        <v>585</v>
      </c>
    </row>
    <row r="12" s="1" customFormat="1" ht="81" spans="1:21">
      <c r="A12" s="18">
        <f t="shared" si="0"/>
        <v>8</v>
      </c>
      <c r="B12" s="18" t="s">
        <v>608</v>
      </c>
      <c r="C12" s="18" t="s">
        <v>577</v>
      </c>
      <c r="D12" s="18" t="s">
        <v>578</v>
      </c>
      <c r="E12" s="19">
        <v>40909</v>
      </c>
      <c r="F12" s="18" t="s">
        <v>579</v>
      </c>
      <c r="G12" s="18" t="s">
        <v>582</v>
      </c>
      <c r="H12" s="18">
        <v>74</v>
      </c>
      <c r="I12" s="19" t="s">
        <v>402</v>
      </c>
      <c r="J12" s="19" t="s">
        <v>402</v>
      </c>
      <c r="K12" s="19" t="s">
        <v>496</v>
      </c>
      <c r="L12" s="19" t="s">
        <v>402</v>
      </c>
      <c r="M12" s="20" t="s">
        <v>583</v>
      </c>
      <c r="N12" s="20" t="s">
        <v>584</v>
      </c>
      <c r="O12" s="19">
        <v>45261</v>
      </c>
      <c r="P12" s="20" t="s">
        <v>585</v>
      </c>
      <c r="Q12" s="37" t="s">
        <v>402</v>
      </c>
      <c r="R12" s="20" t="s">
        <v>609</v>
      </c>
      <c r="S12" s="20" t="s">
        <v>610</v>
      </c>
      <c r="T12" s="19">
        <v>46722</v>
      </c>
      <c r="U12" s="20" t="s">
        <v>585</v>
      </c>
    </row>
    <row r="13" s="1" customFormat="1" ht="94.5" spans="1:21">
      <c r="A13" s="18">
        <f t="shared" si="0"/>
        <v>9</v>
      </c>
      <c r="B13" s="18" t="s">
        <v>611</v>
      </c>
      <c r="C13" s="18" t="s">
        <v>577</v>
      </c>
      <c r="D13" s="18" t="s">
        <v>578</v>
      </c>
      <c r="E13" s="19">
        <v>41061</v>
      </c>
      <c r="F13" s="18" t="s">
        <v>579</v>
      </c>
      <c r="G13" s="18" t="s">
        <v>612</v>
      </c>
      <c r="H13" s="18">
        <v>30</v>
      </c>
      <c r="I13" s="19" t="s">
        <v>402</v>
      </c>
      <c r="J13" s="19" t="s">
        <v>496</v>
      </c>
      <c r="K13" s="19" t="s">
        <v>496</v>
      </c>
      <c r="L13" s="19" t="s">
        <v>402</v>
      </c>
      <c r="M13" s="20" t="s">
        <v>583</v>
      </c>
      <c r="N13" s="20" t="s">
        <v>584</v>
      </c>
      <c r="O13" s="19">
        <v>44835</v>
      </c>
      <c r="P13" s="20" t="s">
        <v>585</v>
      </c>
      <c r="Q13" s="37" t="s">
        <v>402</v>
      </c>
      <c r="R13" s="20" t="s">
        <v>613</v>
      </c>
      <c r="S13" s="20" t="s">
        <v>614</v>
      </c>
      <c r="T13" s="19">
        <v>46235</v>
      </c>
      <c r="U13" s="20" t="s">
        <v>585</v>
      </c>
    </row>
    <row r="14" s="1" customFormat="1" ht="81" spans="1:21">
      <c r="A14" s="18">
        <f t="shared" si="0"/>
        <v>10</v>
      </c>
      <c r="B14" s="18" t="s">
        <v>615</v>
      </c>
      <c r="C14" s="18" t="s">
        <v>577</v>
      </c>
      <c r="D14" s="18" t="s">
        <v>578</v>
      </c>
      <c r="E14" s="19">
        <v>38200</v>
      </c>
      <c r="F14" s="18" t="s">
        <v>579</v>
      </c>
      <c r="G14" s="18" t="s">
        <v>616</v>
      </c>
      <c r="H14" s="18">
        <v>79</v>
      </c>
      <c r="I14" s="20" t="s">
        <v>402</v>
      </c>
      <c r="J14" s="20" t="s">
        <v>402</v>
      </c>
      <c r="K14" s="20" t="s">
        <v>402</v>
      </c>
      <c r="L14" s="20" t="s">
        <v>402</v>
      </c>
      <c r="M14" s="20" t="s">
        <v>583</v>
      </c>
      <c r="N14" s="20" t="s">
        <v>590</v>
      </c>
      <c r="O14" s="19">
        <v>44805</v>
      </c>
      <c r="P14" s="20" t="s">
        <v>585</v>
      </c>
      <c r="Q14" s="37" t="s">
        <v>402</v>
      </c>
      <c r="R14" s="20" t="s">
        <v>617</v>
      </c>
      <c r="S14" s="20" t="s">
        <v>618</v>
      </c>
      <c r="T14" s="19">
        <v>46235</v>
      </c>
      <c r="U14" s="20" t="s">
        <v>585</v>
      </c>
    </row>
    <row r="15" s="1" customFormat="1" ht="94.5" spans="1:21">
      <c r="A15" s="18">
        <f t="shared" si="0"/>
        <v>11</v>
      </c>
      <c r="B15" s="18" t="s">
        <v>619</v>
      </c>
      <c r="C15" s="18" t="s">
        <v>577</v>
      </c>
      <c r="D15" s="18" t="s">
        <v>578</v>
      </c>
      <c r="E15" s="19">
        <v>40064</v>
      </c>
      <c r="F15" s="18" t="s">
        <v>579</v>
      </c>
      <c r="G15" s="18" t="s">
        <v>582</v>
      </c>
      <c r="H15" s="18">
        <v>56.7</v>
      </c>
      <c r="I15" s="19" t="s">
        <v>402</v>
      </c>
      <c r="J15" s="19" t="s">
        <v>402</v>
      </c>
      <c r="K15" s="19" t="s">
        <v>402</v>
      </c>
      <c r="L15" s="19" t="s">
        <v>402</v>
      </c>
      <c r="M15" s="20" t="s">
        <v>583</v>
      </c>
      <c r="N15" s="20" t="s">
        <v>584</v>
      </c>
      <c r="O15" s="19">
        <v>45352</v>
      </c>
      <c r="P15" s="20" t="s">
        <v>585</v>
      </c>
      <c r="Q15" s="37" t="s">
        <v>402</v>
      </c>
      <c r="R15" s="38" t="s">
        <v>620</v>
      </c>
      <c r="S15" s="38" t="s">
        <v>621</v>
      </c>
      <c r="T15" s="19">
        <v>46447</v>
      </c>
      <c r="U15" s="20" t="s">
        <v>585</v>
      </c>
    </row>
    <row r="16" s="1" customFormat="1" spans="1:21">
      <c r="A16" s="18">
        <f t="shared" si="0"/>
        <v>12</v>
      </c>
      <c r="B16" s="18" t="s">
        <v>622</v>
      </c>
      <c r="C16" s="18" t="s">
        <v>577</v>
      </c>
      <c r="D16" s="18" t="s">
        <v>578</v>
      </c>
      <c r="E16" s="19"/>
      <c r="F16" s="18" t="s">
        <v>579</v>
      </c>
      <c r="G16" s="18" t="s">
        <v>580</v>
      </c>
      <c r="H16" s="20"/>
      <c r="I16" s="19" t="s">
        <v>402</v>
      </c>
      <c r="J16" s="19" t="s">
        <v>402</v>
      </c>
      <c r="K16" s="19" t="s">
        <v>402</v>
      </c>
      <c r="L16" s="19" t="s">
        <v>402</v>
      </c>
      <c r="M16" s="20"/>
      <c r="N16" s="20"/>
      <c r="O16" s="19"/>
      <c r="P16" s="20"/>
      <c r="Q16" s="20"/>
      <c r="R16" s="20"/>
      <c r="S16" s="20"/>
      <c r="T16" s="19"/>
      <c r="U16" s="20"/>
    </row>
    <row r="17" s="1" customFormat="1" spans="1:21">
      <c r="A17" s="18">
        <f t="shared" si="0"/>
        <v>13</v>
      </c>
      <c r="B17" s="18" t="s">
        <v>623</v>
      </c>
      <c r="C17" s="18" t="s">
        <v>577</v>
      </c>
      <c r="D17" s="18" t="s">
        <v>578</v>
      </c>
      <c r="E17" s="19"/>
      <c r="F17" s="18" t="s">
        <v>579</v>
      </c>
      <c r="G17" s="18" t="s">
        <v>580</v>
      </c>
      <c r="H17" s="20"/>
      <c r="I17" s="19" t="s">
        <v>402</v>
      </c>
      <c r="J17" s="19" t="s">
        <v>402</v>
      </c>
      <c r="K17" s="19" t="s">
        <v>402</v>
      </c>
      <c r="L17" s="19" t="s">
        <v>402</v>
      </c>
      <c r="M17" s="20"/>
      <c r="N17" s="20"/>
      <c r="O17" s="19"/>
      <c r="P17" s="20"/>
      <c r="Q17" s="20"/>
      <c r="R17" s="20"/>
      <c r="S17" s="20"/>
      <c r="T17" s="19"/>
      <c r="U17" s="20"/>
    </row>
    <row r="18" s="1" customFormat="1" ht="94.5" spans="1:21">
      <c r="A18" s="18">
        <f t="shared" si="0"/>
        <v>14</v>
      </c>
      <c r="B18" s="18" t="s">
        <v>624</v>
      </c>
      <c r="C18" s="18" t="s">
        <v>577</v>
      </c>
      <c r="D18" s="18" t="s">
        <v>578</v>
      </c>
      <c r="E18" s="19">
        <v>32999</v>
      </c>
      <c r="F18" s="18" t="s">
        <v>579</v>
      </c>
      <c r="G18" s="18" t="s">
        <v>582</v>
      </c>
      <c r="H18" s="18">
        <v>106.9</v>
      </c>
      <c r="I18" s="19" t="s">
        <v>402</v>
      </c>
      <c r="J18" s="19" t="s">
        <v>402</v>
      </c>
      <c r="K18" s="19" t="s">
        <v>402</v>
      </c>
      <c r="L18" s="19" t="s">
        <v>402</v>
      </c>
      <c r="M18" s="20" t="s">
        <v>583</v>
      </c>
      <c r="N18" s="20" t="s">
        <v>590</v>
      </c>
      <c r="O18" s="19">
        <v>45108</v>
      </c>
      <c r="P18" s="20" t="s">
        <v>585</v>
      </c>
      <c r="Q18" s="37" t="s">
        <v>402</v>
      </c>
      <c r="R18" s="20" t="s">
        <v>625</v>
      </c>
      <c r="S18" s="20" t="s">
        <v>626</v>
      </c>
      <c r="T18" s="19">
        <v>46174</v>
      </c>
      <c r="U18" s="20" t="s">
        <v>585</v>
      </c>
    </row>
    <row r="19" s="1" customFormat="1" spans="1:21">
      <c r="A19" s="18">
        <f t="shared" si="0"/>
        <v>15</v>
      </c>
      <c r="B19" s="18" t="s">
        <v>627</v>
      </c>
      <c r="C19" s="18" t="s">
        <v>577</v>
      </c>
      <c r="D19" s="18" t="s">
        <v>578</v>
      </c>
      <c r="E19" s="19"/>
      <c r="F19" s="18" t="s">
        <v>579</v>
      </c>
      <c r="G19" s="18" t="s">
        <v>580</v>
      </c>
      <c r="H19" s="20"/>
      <c r="I19" s="19" t="s">
        <v>402</v>
      </c>
      <c r="J19" s="19" t="s">
        <v>402</v>
      </c>
      <c r="K19" s="19" t="s">
        <v>402</v>
      </c>
      <c r="L19" s="19" t="s">
        <v>402</v>
      </c>
      <c r="M19" s="20"/>
      <c r="N19" s="20"/>
      <c r="O19" s="19"/>
      <c r="P19" s="20"/>
      <c r="Q19" s="20"/>
      <c r="R19" s="20"/>
      <c r="S19" s="20"/>
      <c r="T19" s="19"/>
      <c r="U19" s="20"/>
    </row>
    <row r="20" s="1" customFormat="1" ht="94.5" spans="1:21">
      <c r="A20" s="18">
        <f t="shared" si="0"/>
        <v>16</v>
      </c>
      <c r="B20" s="18" t="s">
        <v>628</v>
      </c>
      <c r="C20" s="18" t="s">
        <v>577</v>
      </c>
      <c r="D20" s="18" t="s">
        <v>578</v>
      </c>
      <c r="E20" s="19">
        <v>43926</v>
      </c>
      <c r="F20" s="18" t="s">
        <v>579</v>
      </c>
      <c r="G20" s="18" t="s">
        <v>582</v>
      </c>
      <c r="H20" s="18">
        <v>87.5</v>
      </c>
      <c r="I20" s="19" t="s">
        <v>402</v>
      </c>
      <c r="J20" s="19" t="s">
        <v>402</v>
      </c>
      <c r="K20" s="19" t="s">
        <v>402</v>
      </c>
      <c r="L20" s="19" t="s">
        <v>402</v>
      </c>
      <c r="M20" s="20" t="s">
        <v>583</v>
      </c>
      <c r="N20" s="20" t="s">
        <v>590</v>
      </c>
      <c r="O20" s="19">
        <v>45292</v>
      </c>
      <c r="P20" s="20" t="s">
        <v>585</v>
      </c>
      <c r="Q20" s="37" t="s">
        <v>402</v>
      </c>
      <c r="R20" s="20" t="s">
        <v>625</v>
      </c>
      <c r="S20" s="20" t="s">
        <v>626</v>
      </c>
      <c r="T20" s="19">
        <v>46539</v>
      </c>
      <c r="U20" s="20" t="s">
        <v>585</v>
      </c>
    </row>
    <row r="21" s="1" customFormat="1" ht="94.5" spans="1:21">
      <c r="A21" s="18">
        <f t="shared" si="0"/>
        <v>17</v>
      </c>
      <c r="B21" s="18" t="s">
        <v>629</v>
      </c>
      <c r="C21" s="18" t="s">
        <v>630</v>
      </c>
      <c r="D21" s="18" t="s">
        <v>606</v>
      </c>
      <c r="E21" s="19">
        <v>40724</v>
      </c>
      <c r="F21" s="18" t="s">
        <v>579</v>
      </c>
      <c r="G21" s="18" t="s">
        <v>582</v>
      </c>
      <c r="H21" s="18">
        <v>86</v>
      </c>
      <c r="I21" s="19" t="s">
        <v>402</v>
      </c>
      <c r="J21" s="19" t="s">
        <v>402</v>
      </c>
      <c r="K21" s="19" t="s">
        <v>402</v>
      </c>
      <c r="L21" s="19" t="s">
        <v>402</v>
      </c>
      <c r="M21" s="20" t="s">
        <v>583</v>
      </c>
      <c r="N21" s="20" t="s">
        <v>584</v>
      </c>
      <c r="O21" s="19">
        <v>45597</v>
      </c>
      <c r="P21" s="20" t="s">
        <v>631</v>
      </c>
      <c r="Q21" s="37" t="s">
        <v>402</v>
      </c>
      <c r="R21" s="38" t="s">
        <v>632</v>
      </c>
      <c r="S21" s="20" t="s">
        <v>633</v>
      </c>
      <c r="T21" s="19">
        <v>46327</v>
      </c>
      <c r="U21" s="20" t="s">
        <v>631</v>
      </c>
    </row>
    <row r="22" s="1" customFormat="1" ht="40.5" spans="1:21">
      <c r="A22" s="18">
        <f t="shared" si="0"/>
        <v>18</v>
      </c>
      <c r="B22" s="18" t="s">
        <v>634</v>
      </c>
      <c r="C22" s="18" t="s">
        <v>577</v>
      </c>
      <c r="D22" s="18" t="s">
        <v>578</v>
      </c>
      <c r="E22" s="19">
        <v>40600</v>
      </c>
      <c r="F22" s="18" t="s">
        <v>579</v>
      </c>
      <c r="G22" s="18" t="s">
        <v>582</v>
      </c>
      <c r="H22" s="18">
        <v>64</v>
      </c>
      <c r="I22" s="19" t="s">
        <v>402</v>
      </c>
      <c r="J22" s="19" t="s">
        <v>402</v>
      </c>
      <c r="K22" s="19" t="s">
        <v>402</v>
      </c>
      <c r="L22" s="19" t="s">
        <v>402</v>
      </c>
      <c r="M22" s="20" t="s">
        <v>583</v>
      </c>
      <c r="N22" s="20" t="s">
        <v>584</v>
      </c>
      <c r="O22" s="19">
        <v>45041</v>
      </c>
      <c r="P22" s="20" t="s">
        <v>585</v>
      </c>
      <c r="Q22" s="37" t="s">
        <v>402</v>
      </c>
      <c r="R22" s="20" t="s">
        <v>635</v>
      </c>
      <c r="S22" s="20" t="s">
        <v>636</v>
      </c>
      <c r="T22" s="19">
        <v>46478</v>
      </c>
      <c r="U22" s="20" t="s">
        <v>585</v>
      </c>
    </row>
    <row r="23" s="1" customFormat="1" ht="94.5" spans="1:21">
      <c r="A23" s="18">
        <f t="shared" si="0"/>
        <v>19</v>
      </c>
      <c r="B23" s="18" t="s">
        <v>637</v>
      </c>
      <c r="C23" s="18" t="s">
        <v>577</v>
      </c>
      <c r="D23" s="18" t="s">
        <v>578</v>
      </c>
      <c r="E23" s="19">
        <v>39179</v>
      </c>
      <c r="F23" s="18" t="s">
        <v>579</v>
      </c>
      <c r="G23" s="18" t="s">
        <v>582</v>
      </c>
      <c r="H23" s="18">
        <v>142.6</v>
      </c>
      <c r="I23" s="19" t="s">
        <v>402</v>
      </c>
      <c r="J23" s="19" t="s">
        <v>402</v>
      </c>
      <c r="K23" s="19" t="s">
        <v>402</v>
      </c>
      <c r="L23" s="19" t="s">
        <v>402</v>
      </c>
      <c r="M23" s="20" t="s">
        <v>583</v>
      </c>
      <c r="N23" s="20" t="s">
        <v>638</v>
      </c>
      <c r="O23" s="19">
        <v>45170</v>
      </c>
      <c r="P23" s="20" t="s">
        <v>585</v>
      </c>
      <c r="Q23" s="37" t="s">
        <v>402</v>
      </c>
      <c r="R23" s="20" t="s">
        <v>639</v>
      </c>
      <c r="S23" s="20" t="s">
        <v>626</v>
      </c>
      <c r="T23" s="19">
        <v>46266</v>
      </c>
      <c r="U23" s="20" t="s">
        <v>585</v>
      </c>
    </row>
    <row r="24" s="1" customFormat="1" ht="94.5" spans="1:21">
      <c r="A24" s="18">
        <f t="shared" si="0"/>
        <v>20</v>
      </c>
      <c r="B24" s="18" t="s">
        <v>640</v>
      </c>
      <c r="C24" s="18" t="s">
        <v>577</v>
      </c>
      <c r="D24" s="18" t="s">
        <v>578</v>
      </c>
      <c r="E24" s="19">
        <v>41395</v>
      </c>
      <c r="F24" s="18" t="s">
        <v>579</v>
      </c>
      <c r="G24" s="18" t="s">
        <v>582</v>
      </c>
      <c r="H24" s="18">
        <v>87</v>
      </c>
      <c r="I24" s="19" t="s">
        <v>402</v>
      </c>
      <c r="J24" s="19" t="s">
        <v>402</v>
      </c>
      <c r="K24" s="19" t="s">
        <v>402</v>
      </c>
      <c r="L24" s="19" t="s">
        <v>402</v>
      </c>
      <c r="M24" s="20" t="s">
        <v>583</v>
      </c>
      <c r="N24" s="20" t="s">
        <v>638</v>
      </c>
      <c r="O24" s="19">
        <v>44774</v>
      </c>
      <c r="P24" s="20" t="s">
        <v>585</v>
      </c>
      <c r="Q24" s="37" t="s">
        <v>402</v>
      </c>
      <c r="R24" s="20" t="s">
        <v>641</v>
      </c>
      <c r="S24" s="20" t="s">
        <v>626</v>
      </c>
      <c r="T24" s="19">
        <v>46235</v>
      </c>
      <c r="U24" s="20" t="s">
        <v>585</v>
      </c>
    </row>
    <row r="25" s="1" customFormat="1" ht="121.5" spans="1:21">
      <c r="A25" s="18">
        <f t="shared" si="0"/>
        <v>21</v>
      </c>
      <c r="B25" s="18" t="s">
        <v>642</v>
      </c>
      <c r="C25" s="18" t="s">
        <v>577</v>
      </c>
      <c r="D25" s="18" t="s">
        <v>578</v>
      </c>
      <c r="E25" s="19">
        <v>39875</v>
      </c>
      <c r="F25" s="18" t="s">
        <v>579</v>
      </c>
      <c r="G25" s="18" t="s">
        <v>582</v>
      </c>
      <c r="H25" s="18">
        <v>77</v>
      </c>
      <c r="I25" s="19" t="s">
        <v>402</v>
      </c>
      <c r="J25" s="19" t="s">
        <v>402</v>
      </c>
      <c r="K25" s="19" t="s">
        <v>402</v>
      </c>
      <c r="L25" s="19" t="s">
        <v>402</v>
      </c>
      <c r="M25" s="20" t="s">
        <v>583</v>
      </c>
      <c r="N25" s="20" t="s">
        <v>584</v>
      </c>
      <c r="O25" s="19">
        <v>44501</v>
      </c>
      <c r="P25" s="20" t="s">
        <v>585</v>
      </c>
      <c r="Q25" s="37" t="s">
        <v>402</v>
      </c>
      <c r="R25" s="20" t="s">
        <v>643</v>
      </c>
      <c r="S25" s="20" t="s">
        <v>644</v>
      </c>
      <c r="T25" s="19">
        <v>46478</v>
      </c>
      <c r="U25" s="20" t="s">
        <v>585</v>
      </c>
    </row>
    <row r="26" s="1" customFormat="1" spans="1:21">
      <c r="A26" s="18">
        <f t="shared" si="0"/>
        <v>22</v>
      </c>
      <c r="B26" s="18" t="s">
        <v>645</v>
      </c>
      <c r="C26" s="18" t="s">
        <v>577</v>
      </c>
      <c r="D26" s="18" t="s">
        <v>578</v>
      </c>
      <c r="E26" s="19"/>
      <c r="F26" s="18" t="s">
        <v>579</v>
      </c>
      <c r="G26" s="18" t="s">
        <v>580</v>
      </c>
      <c r="H26" s="18"/>
      <c r="I26" s="19" t="s">
        <v>402</v>
      </c>
      <c r="J26" s="19" t="s">
        <v>402</v>
      </c>
      <c r="K26" s="19" t="s">
        <v>402</v>
      </c>
      <c r="L26" s="19" t="s">
        <v>402</v>
      </c>
      <c r="M26" s="20"/>
      <c r="N26" s="18"/>
      <c r="O26" s="18"/>
      <c r="P26" s="18"/>
      <c r="Q26" s="18"/>
      <c r="R26" s="18"/>
      <c r="S26" s="18"/>
      <c r="T26" s="18"/>
      <c r="U26" s="18"/>
    </row>
    <row r="27" s="1" customFormat="1" spans="1:21">
      <c r="A27" s="18">
        <f t="shared" si="0"/>
        <v>23</v>
      </c>
      <c r="B27" s="18" t="s">
        <v>646</v>
      </c>
      <c r="C27" s="18" t="s">
        <v>577</v>
      </c>
      <c r="D27" s="18" t="s">
        <v>578</v>
      </c>
      <c r="E27" s="19"/>
      <c r="F27" s="18" t="s">
        <v>579</v>
      </c>
      <c r="G27" s="18" t="s">
        <v>580</v>
      </c>
      <c r="H27" s="18"/>
      <c r="I27" s="19" t="s">
        <v>402</v>
      </c>
      <c r="J27" s="19" t="s">
        <v>402</v>
      </c>
      <c r="K27" s="19" t="s">
        <v>402</v>
      </c>
      <c r="L27" s="19" t="s">
        <v>402</v>
      </c>
      <c r="M27" s="20"/>
      <c r="N27" s="18"/>
      <c r="O27" s="18"/>
      <c r="P27" s="18"/>
      <c r="Q27" s="18"/>
      <c r="R27" s="18"/>
      <c r="S27" s="18"/>
      <c r="T27" s="18"/>
      <c r="U27" s="18"/>
    </row>
    <row r="28" s="1" customFormat="1" ht="54" spans="1:21">
      <c r="A28" s="18">
        <f t="shared" si="0"/>
        <v>24</v>
      </c>
      <c r="B28" s="18" t="s">
        <v>647</v>
      </c>
      <c r="C28" s="18" t="s">
        <v>577</v>
      </c>
      <c r="D28" s="18" t="s">
        <v>578</v>
      </c>
      <c r="E28" s="19">
        <v>44228</v>
      </c>
      <c r="F28" s="18" t="s">
        <v>579</v>
      </c>
      <c r="G28" s="18" t="s">
        <v>582</v>
      </c>
      <c r="H28" s="18">
        <v>68</v>
      </c>
      <c r="I28" s="19" t="s">
        <v>402</v>
      </c>
      <c r="J28" s="19" t="s">
        <v>402</v>
      </c>
      <c r="K28" s="19" t="s">
        <v>402</v>
      </c>
      <c r="L28" s="19" t="s">
        <v>402</v>
      </c>
      <c r="M28" s="20" t="s">
        <v>583</v>
      </c>
      <c r="N28" s="18" t="s">
        <v>584</v>
      </c>
      <c r="O28" s="29">
        <v>45261</v>
      </c>
      <c r="P28" s="18" t="s">
        <v>585</v>
      </c>
      <c r="Q28" s="18" t="s">
        <v>402</v>
      </c>
      <c r="R28" s="18" t="s">
        <v>648</v>
      </c>
      <c r="S28" s="18" t="s">
        <v>649</v>
      </c>
      <c r="T28" s="29">
        <v>46235</v>
      </c>
      <c r="U28" s="18" t="s">
        <v>585</v>
      </c>
    </row>
    <row r="29" s="1" customFormat="1" ht="135" spans="1:21">
      <c r="A29" s="18">
        <f t="shared" si="0"/>
        <v>25</v>
      </c>
      <c r="B29" s="18" t="s">
        <v>650</v>
      </c>
      <c r="C29" s="18" t="s">
        <v>577</v>
      </c>
      <c r="D29" s="18" t="s">
        <v>578</v>
      </c>
      <c r="E29" s="19">
        <v>41967</v>
      </c>
      <c r="F29" s="18" t="s">
        <v>579</v>
      </c>
      <c r="G29" s="18" t="s">
        <v>582</v>
      </c>
      <c r="H29" s="18">
        <v>47.7</v>
      </c>
      <c r="I29" s="19" t="s">
        <v>402</v>
      </c>
      <c r="J29" s="19" t="s">
        <v>402</v>
      </c>
      <c r="K29" s="19" t="s">
        <v>496</v>
      </c>
      <c r="L29" s="19" t="s">
        <v>402</v>
      </c>
      <c r="M29" s="20" t="s">
        <v>583</v>
      </c>
      <c r="N29" s="30" t="s">
        <v>584</v>
      </c>
      <c r="O29" s="19">
        <v>45297</v>
      </c>
      <c r="P29" s="20" t="s">
        <v>585</v>
      </c>
      <c r="Q29" s="37" t="s">
        <v>402</v>
      </c>
      <c r="R29" s="20" t="s">
        <v>651</v>
      </c>
      <c r="S29" s="20" t="s">
        <v>626</v>
      </c>
      <c r="T29" s="19">
        <v>46393</v>
      </c>
      <c r="U29" s="20" t="s">
        <v>585</v>
      </c>
    </row>
    <row r="30" s="1" customFormat="1" spans="1:21">
      <c r="A30" s="18">
        <f t="shared" si="0"/>
        <v>26</v>
      </c>
      <c r="B30" s="18" t="s">
        <v>652</v>
      </c>
      <c r="C30" s="18" t="s">
        <v>577</v>
      </c>
      <c r="D30" s="18" t="s">
        <v>578</v>
      </c>
      <c r="E30" s="19"/>
      <c r="F30" s="18" t="s">
        <v>579</v>
      </c>
      <c r="G30" s="18" t="s">
        <v>580</v>
      </c>
      <c r="H30" s="20"/>
      <c r="I30" s="19" t="s">
        <v>402</v>
      </c>
      <c r="J30" s="19" t="s">
        <v>402</v>
      </c>
      <c r="K30" s="19" t="s">
        <v>402</v>
      </c>
      <c r="L30" s="19" t="s">
        <v>402</v>
      </c>
      <c r="M30" s="20"/>
      <c r="N30" s="30"/>
      <c r="O30" s="19"/>
      <c r="P30" s="31"/>
      <c r="Q30" s="18"/>
      <c r="R30" s="18"/>
      <c r="S30" s="18"/>
      <c r="T30" s="19"/>
      <c r="U30" s="20"/>
    </row>
    <row r="31" s="1" customFormat="1" spans="1:21">
      <c r="A31" s="18">
        <f t="shared" si="0"/>
        <v>27</v>
      </c>
      <c r="B31" s="18" t="s">
        <v>653</v>
      </c>
      <c r="C31" s="18" t="s">
        <v>577</v>
      </c>
      <c r="D31" s="18" t="s">
        <v>578</v>
      </c>
      <c r="E31" s="19"/>
      <c r="F31" s="18" t="s">
        <v>579</v>
      </c>
      <c r="G31" s="18" t="s">
        <v>580</v>
      </c>
      <c r="H31" s="18"/>
      <c r="I31" s="19" t="s">
        <v>402</v>
      </c>
      <c r="J31" s="19" t="s">
        <v>402</v>
      </c>
      <c r="K31" s="19" t="s">
        <v>402</v>
      </c>
      <c r="L31" s="19" t="s">
        <v>402</v>
      </c>
      <c r="M31" s="20"/>
      <c r="N31" s="32"/>
      <c r="O31" s="18"/>
      <c r="P31" s="31"/>
      <c r="Q31" s="18"/>
      <c r="R31" s="18"/>
      <c r="S31" s="18"/>
      <c r="T31" s="18"/>
      <c r="U31" s="18"/>
    </row>
    <row r="32" s="1" customFormat="1" ht="108" spans="1:21">
      <c r="A32" s="18">
        <f t="shared" si="0"/>
        <v>28</v>
      </c>
      <c r="B32" s="18" t="s">
        <v>654</v>
      </c>
      <c r="C32" s="18" t="s">
        <v>577</v>
      </c>
      <c r="D32" s="18" t="s">
        <v>578</v>
      </c>
      <c r="E32" s="19">
        <v>42979</v>
      </c>
      <c r="F32" s="18" t="s">
        <v>579</v>
      </c>
      <c r="G32" s="18" t="s">
        <v>582</v>
      </c>
      <c r="H32" s="18">
        <v>31</v>
      </c>
      <c r="I32" s="19" t="s">
        <v>655</v>
      </c>
      <c r="J32" s="19" t="s">
        <v>402</v>
      </c>
      <c r="K32" s="19" t="s">
        <v>402</v>
      </c>
      <c r="L32" s="19" t="s">
        <v>402</v>
      </c>
      <c r="M32" s="20" t="s">
        <v>583</v>
      </c>
      <c r="N32" s="20" t="s">
        <v>584</v>
      </c>
      <c r="O32" s="19">
        <v>45435</v>
      </c>
      <c r="P32" s="20" t="s">
        <v>585</v>
      </c>
      <c r="Q32" s="37" t="s">
        <v>402</v>
      </c>
      <c r="R32" s="20" t="s">
        <v>656</v>
      </c>
      <c r="S32" s="20" t="s">
        <v>657</v>
      </c>
      <c r="T32" s="19">
        <v>46508</v>
      </c>
      <c r="U32" s="20" t="s">
        <v>585</v>
      </c>
    </row>
    <row r="33" s="1" customFormat="1" ht="108" spans="1:21">
      <c r="A33" s="18">
        <f t="shared" si="0"/>
        <v>29</v>
      </c>
      <c r="B33" s="18" t="s">
        <v>658</v>
      </c>
      <c r="C33" s="18" t="s">
        <v>577</v>
      </c>
      <c r="D33" s="18" t="s">
        <v>578</v>
      </c>
      <c r="E33" s="19">
        <v>38231</v>
      </c>
      <c r="F33" s="18" t="s">
        <v>579</v>
      </c>
      <c r="G33" s="18" t="s">
        <v>616</v>
      </c>
      <c r="H33" s="18">
        <v>40</v>
      </c>
      <c r="I33" s="19" t="s">
        <v>659</v>
      </c>
      <c r="J33" s="19" t="s">
        <v>402</v>
      </c>
      <c r="K33" s="19" t="s">
        <v>402</v>
      </c>
      <c r="L33" s="19" t="s">
        <v>402</v>
      </c>
      <c r="M33" s="20" t="s">
        <v>583</v>
      </c>
      <c r="N33" s="20" t="s">
        <v>584</v>
      </c>
      <c r="O33" s="19">
        <v>43922</v>
      </c>
      <c r="P33" s="20" t="s">
        <v>585</v>
      </c>
      <c r="Q33" s="37" t="s">
        <v>402</v>
      </c>
      <c r="R33" s="20" t="s">
        <v>660</v>
      </c>
      <c r="S33" s="20" t="s">
        <v>657</v>
      </c>
      <c r="T33" s="19" t="s">
        <v>661</v>
      </c>
      <c r="U33" s="20" t="s">
        <v>585</v>
      </c>
    </row>
    <row r="34" s="1" customFormat="1" ht="40.5" spans="1:21">
      <c r="A34" s="18">
        <f t="shared" si="0"/>
        <v>30</v>
      </c>
      <c r="B34" s="18" t="s">
        <v>662</v>
      </c>
      <c r="C34" s="18" t="s">
        <v>577</v>
      </c>
      <c r="D34" s="18" t="s">
        <v>578</v>
      </c>
      <c r="E34" s="19">
        <v>38080</v>
      </c>
      <c r="F34" s="18" t="s">
        <v>579</v>
      </c>
      <c r="G34" s="18" t="s">
        <v>582</v>
      </c>
      <c r="H34" s="18">
        <v>93.1</v>
      </c>
      <c r="I34" s="19" t="s">
        <v>402</v>
      </c>
      <c r="J34" s="19" t="s">
        <v>402</v>
      </c>
      <c r="K34" s="19" t="s">
        <v>402</v>
      </c>
      <c r="L34" s="19" t="s">
        <v>402</v>
      </c>
      <c r="M34" s="20" t="s">
        <v>583</v>
      </c>
      <c r="N34" s="30" t="s">
        <v>584</v>
      </c>
      <c r="O34" s="19">
        <v>44713</v>
      </c>
      <c r="P34" s="20" t="s">
        <v>585</v>
      </c>
      <c r="Q34" s="37" t="s">
        <v>402</v>
      </c>
      <c r="R34" s="20" t="s">
        <v>663</v>
      </c>
      <c r="S34" s="20" t="s">
        <v>664</v>
      </c>
      <c r="T34" s="19">
        <v>46508</v>
      </c>
      <c r="U34" s="20" t="s">
        <v>585</v>
      </c>
    </row>
    <row r="35" s="1" customFormat="1" ht="108" spans="1:21">
      <c r="A35" s="18">
        <f t="shared" si="0"/>
        <v>31</v>
      </c>
      <c r="B35" s="18" t="s">
        <v>665</v>
      </c>
      <c r="C35" s="18" t="s">
        <v>577</v>
      </c>
      <c r="D35" s="18" t="s">
        <v>578</v>
      </c>
      <c r="E35" s="19">
        <v>39295</v>
      </c>
      <c r="F35" s="18" t="s">
        <v>579</v>
      </c>
      <c r="G35" s="18" t="s">
        <v>580</v>
      </c>
      <c r="H35" s="18">
        <v>60</v>
      </c>
      <c r="I35" s="19" t="s">
        <v>402</v>
      </c>
      <c r="J35" s="19" t="s">
        <v>402</v>
      </c>
      <c r="K35" s="19" t="s">
        <v>402</v>
      </c>
      <c r="L35" s="19" t="s">
        <v>402</v>
      </c>
      <c r="M35" s="20" t="s">
        <v>583</v>
      </c>
      <c r="N35" s="30" t="s">
        <v>584</v>
      </c>
      <c r="O35" s="19">
        <v>43983</v>
      </c>
      <c r="P35" s="18" t="s">
        <v>666</v>
      </c>
      <c r="Q35" s="37" t="s">
        <v>402</v>
      </c>
      <c r="R35" s="20" t="s">
        <v>667</v>
      </c>
      <c r="S35" s="20" t="s">
        <v>657</v>
      </c>
      <c r="T35" s="19" t="s">
        <v>668</v>
      </c>
      <c r="U35" s="19"/>
    </row>
    <row r="36" s="2" customFormat="1" ht="24" customHeight="1" spans="1:21">
      <c r="A36" s="18">
        <f t="shared" si="0"/>
        <v>32</v>
      </c>
      <c r="B36" s="18" t="s">
        <v>669</v>
      </c>
      <c r="C36" s="18" t="s">
        <v>577</v>
      </c>
      <c r="D36" s="18" t="s">
        <v>578</v>
      </c>
      <c r="E36" s="19"/>
      <c r="F36" s="18" t="s">
        <v>579</v>
      </c>
      <c r="G36" s="18" t="s">
        <v>616</v>
      </c>
      <c r="H36" s="18">
        <v>49</v>
      </c>
      <c r="I36" s="19" t="s">
        <v>402</v>
      </c>
      <c r="J36" s="19" t="s">
        <v>402</v>
      </c>
      <c r="K36" s="19" t="s">
        <v>402</v>
      </c>
      <c r="L36" s="19" t="s">
        <v>402</v>
      </c>
      <c r="M36" s="20" t="s">
        <v>583</v>
      </c>
      <c r="N36" s="20" t="s">
        <v>584</v>
      </c>
      <c r="O36" s="29">
        <v>44621</v>
      </c>
      <c r="P36" s="18"/>
      <c r="Q36" s="18"/>
      <c r="R36" s="18"/>
      <c r="S36" s="18"/>
      <c r="T36" s="18"/>
      <c r="U36" s="18"/>
    </row>
    <row r="37" s="1" customFormat="1" ht="108" spans="1:21">
      <c r="A37" s="18">
        <f t="shared" si="0"/>
        <v>33</v>
      </c>
      <c r="B37" s="18" t="s">
        <v>670</v>
      </c>
      <c r="C37" s="18" t="s">
        <v>577</v>
      </c>
      <c r="D37" s="18" t="s">
        <v>671</v>
      </c>
      <c r="E37" s="19">
        <v>43918</v>
      </c>
      <c r="F37" s="18" t="s">
        <v>579</v>
      </c>
      <c r="G37" s="18" t="s">
        <v>582</v>
      </c>
      <c r="H37" s="18">
        <v>64</v>
      </c>
      <c r="I37" s="19" t="s">
        <v>402</v>
      </c>
      <c r="J37" s="19" t="s">
        <v>402</v>
      </c>
      <c r="K37" s="19" t="s">
        <v>402</v>
      </c>
      <c r="L37" s="19" t="s">
        <v>402</v>
      </c>
      <c r="M37" s="20" t="s">
        <v>583</v>
      </c>
      <c r="N37" s="20" t="s">
        <v>584</v>
      </c>
      <c r="O37" s="19">
        <v>45474</v>
      </c>
      <c r="P37" s="20" t="s">
        <v>585</v>
      </c>
      <c r="Q37" s="20" t="s">
        <v>402</v>
      </c>
      <c r="R37" s="20" t="s">
        <v>672</v>
      </c>
      <c r="S37" s="20" t="s">
        <v>673</v>
      </c>
      <c r="T37" s="19">
        <v>46204</v>
      </c>
      <c r="U37" s="20" t="s">
        <v>674</v>
      </c>
    </row>
    <row r="38" s="1" customFormat="1" ht="27" spans="1:21">
      <c r="A38" s="18">
        <f t="shared" si="0"/>
        <v>34</v>
      </c>
      <c r="B38" s="22" t="s">
        <v>675</v>
      </c>
      <c r="C38" s="22" t="s">
        <v>630</v>
      </c>
      <c r="D38" s="22" t="s">
        <v>606</v>
      </c>
      <c r="E38" s="23">
        <v>41548</v>
      </c>
      <c r="F38" s="24" t="s">
        <v>579</v>
      </c>
      <c r="G38" s="18" t="s">
        <v>580</v>
      </c>
      <c r="H38" s="25"/>
      <c r="I38" s="23" t="s">
        <v>402</v>
      </c>
      <c r="J38" s="23" t="s">
        <v>402</v>
      </c>
      <c r="K38" s="23" t="s">
        <v>402</v>
      </c>
      <c r="L38" s="23" t="s">
        <v>402</v>
      </c>
      <c r="M38" s="33"/>
      <c r="N38" s="20"/>
      <c r="O38" s="34"/>
      <c r="P38" s="33"/>
      <c r="Q38" s="20"/>
      <c r="R38" s="39"/>
      <c r="S38" s="40"/>
      <c r="T38" s="23"/>
      <c r="U38" s="41"/>
    </row>
    <row r="39" s="1" customFormat="1" ht="54" spans="1:21">
      <c r="A39" s="18">
        <f t="shared" si="0"/>
        <v>35</v>
      </c>
      <c r="B39" s="18" t="s">
        <v>676</v>
      </c>
      <c r="C39" s="18" t="s">
        <v>577</v>
      </c>
      <c r="D39" s="18" t="s">
        <v>606</v>
      </c>
      <c r="E39" s="19">
        <v>39904</v>
      </c>
      <c r="F39" s="18" t="s">
        <v>579</v>
      </c>
      <c r="G39" s="18" t="s">
        <v>582</v>
      </c>
      <c r="H39" s="18">
        <v>54</v>
      </c>
      <c r="I39" s="19" t="s">
        <v>402</v>
      </c>
      <c r="J39" s="19" t="s">
        <v>402</v>
      </c>
      <c r="K39" s="19" t="s">
        <v>496</v>
      </c>
      <c r="L39" s="19" t="s">
        <v>402</v>
      </c>
      <c r="M39" s="20" t="s">
        <v>583</v>
      </c>
      <c r="N39" s="30" t="s">
        <v>584</v>
      </c>
      <c r="O39" s="19">
        <v>45627</v>
      </c>
      <c r="P39" s="20" t="s">
        <v>585</v>
      </c>
      <c r="Q39" s="37" t="s">
        <v>402</v>
      </c>
      <c r="R39" s="20" t="s">
        <v>677</v>
      </c>
      <c r="S39" s="20" t="s">
        <v>678</v>
      </c>
      <c r="T39" s="19">
        <v>46722</v>
      </c>
      <c r="U39" s="20" t="s">
        <v>585</v>
      </c>
    </row>
    <row r="40" s="1" customFormat="1" spans="1:21">
      <c r="A40" s="18">
        <f t="shared" si="0"/>
        <v>36</v>
      </c>
      <c r="B40" s="18" t="s">
        <v>679</v>
      </c>
      <c r="C40" s="18" t="s">
        <v>577</v>
      </c>
      <c r="D40" s="18" t="s">
        <v>578</v>
      </c>
      <c r="E40" s="19" t="s">
        <v>680</v>
      </c>
      <c r="F40" s="18" t="s">
        <v>579</v>
      </c>
      <c r="G40" s="18" t="s">
        <v>580</v>
      </c>
      <c r="H40" s="18"/>
      <c r="I40" s="19" t="s">
        <v>402</v>
      </c>
      <c r="J40" s="19" t="s">
        <v>402</v>
      </c>
      <c r="K40" s="19" t="s">
        <v>402</v>
      </c>
      <c r="L40" s="19" t="s">
        <v>402</v>
      </c>
      <c r="M40" s="20" t="s">
        <v>67</v>
      </c>
      <c r="N40" s="30" t="s">
        <v>584</v>
      </c>
      <c r="O40" s="19" t="s">
        <v>67</v>
      </c>
      <c r="P40" s="20" t="s">
        <v>67</v>
      </c>
      <c r="Q40" s="20" t="s">
        <v>67</v>
      </c>
      <c r="R40" s="20" t="s">
        <v>67</v>
      </c>
      <c r="S40" s="20" t="s">
        <v>67</v>
      </c>
      <c r="T40" s="19" t="s">
        <v>67</v>
      </c>
      <c r="U40" s="20" t="s">
        <v>67</v>
      </c>
    </row>
    <row r="41" s="1" customFormat="1" spans="1:21">
      <c r="A41" s="18">
        <f t="shared" si="0"/>
        <v>37</v>
      </c>
      <c r="B41" s="18" t="s">
        <v>681</v>
      </c>
      <c r="C41" s="18" t="s">
        <v>577</v>
      </c>
      <c r="D41" s="18" t="s">
        <v>578</v>
      </c>
      <c r="E41" s="19" t="s">
        <v>682</v>
      </c>
      <c r="F41" s="18" t="s">
        <v>579</v>
      </c>
      <c r="G41" s="18" t="s">
        <v>580</v>
      </c>
      <c r="H41" s="18"/>
      <c r="I41" s="19" t="s">
        <v>402</v>
      </c>
      <c r="J41" s="19" t="s">
        <v>402</v>
      </c>
      <c r="K41" s="19" t="s">
        <v>402</v>
      </c>
      <c r="L41" s="19" t="s">
        <v>402</v>
      </c>
      <c r="M41" s="20" t="s">
        <v>67</v>
      </c>
      <c r="N41" s="30" t="s">
        <v>584</v>
      </c>
      <c r="O41" s="18" t="s">
        <v>67</v>
      </c>
      <c r="P41" s="18" t="s">
        <v>67</v>
      </c>
      <c r="Q41" s="18" t="s">
        <v>67</v>
      </c>
      <c r="R41" s="18" t="s">
        <v>67</v>
      </c>
      <c r="S41" s="18" t="s">
        <v>67</v>
      </c>
      <c r="T41" s="18" t="s">
        <v>67</v>
      </c>
      <c r="U41" s="18" t="s">
        <v>67</v>
      </c>
    </row>
    <row r="42" s="1" customFormat="1" ht="27" spans="1:21">
      <c r="A42" s="18">
        <f t="shared" si="0"/>
        <v>38</v>
      </c>
      <c r="B42" s="18" t="s">
        <v>683</v>
      </c>
      <c r="C42" s="18" t="s">
        <v>630</v>
      </c>
      <c r="D42" s="18" t="s">
        <v>578</v>
      </c>
      <c r="E42" s="19"/>
      <c r="F42" s="18" t="s">
        <v>579</v>
      </c>
      <c r="G42" s="18" t="s">
        <v>580</v>
      </c>
      <c r="H42" s="18"/>
      <c r="I42" s="19" t="s">
        <v>402</v>
      </c>
      <c r="J42" s="19" t="s">
        <v>402</v>
      </c>
      <c r="K42" s="19" t="s">
        <v>402</v>
      </c>
      <c r="L42" s="19" t="s">
        <v>402</v>
      </c>
      <c r="M42" s="20"/>
      <c r="N42" s="32"/>
      <c r="O42" s="18"/>
      <c r="P42" s="18"/>
      <c r="Q42" s="18"/>
      <c r="R42" s="18"/>
      <c r="S42" s="18"/>
      <c r="T42" s="18"/>
      <c r="U42" s="18"/>
    </row>
    <row r="43" s="2" customFormat="1" ht="81" spans="1:21">
      <c r="A43" s="18">
        <f t="shared" si="0"/>
        <v>39</v>
      </c>
      <c r="B43" s="18" t="s">
        <v>684</v>
      </c>
      <c r="C43" s="18" t="s">
        <v>577</v>
      </c>
      <c r="D43" s="18" t="s">
        <v>578</v>
      </c>
      <c r="E43" s="19">
        <v>39364</v>
      </c>
      <c r="F43" s="18" t="s">
        <v>579</v>
      </c>
      <c r="G43" s="18" t="s">
        <v>582</v>
      </c>
      <c r="H43" s="18">
        <v>13</v>
      </c>
      <c r="I43" s="19" t="s">
        <v>402</v>
      </c>
      <c r="J43" s="19" t="s">
        <v>402</v>
      </c>
      <c r="K43" s="19" t="s">
        <v>402</v>
      </c>
      <c r="L43" s="19" t="s">
        <v>402</v>
      </c>
      <c r="M43" s="20" t="s">
        <v>583</v>
      </c>
      <c r="N43" s="20" t="s">
        <v>584</v>
      </c>
      <c r="O43" s="19">
        <v>44348</v>
      </c>
      <c r="P43" s="20" t="s">
        <v>585</v>
      </c>
      <c r="Q43" s="37" t="s">
        <v>402</v>
      </c>
      <c r="R43" s="20" t="s">
        <v>685</v>
      </c>
      <c r="S43" s="20" t="s">
        <v>686</v>
      </c>
      <c r="T43" s="19">
        <v>46539</v>
      </c>
      <c r="U43" s="20" t="s">
        <v>585</v>
      </c>
    </row>
    <row r="44" s="2" customFormat="1" ht="27" spans="1:21">
      <c r="A44" s="18">
        <f t="shared" si="0"/>
        <v>40</v>
      </c>
      <c r="B44" s="18" t="s">
        <v>687</v>
      </c>
      <c r="C44" s="18" t="s">
        <v>577</v>
      </c>
      <c r="D44" s="18" t="s">
        <v>578</v>
      </c>
      <c r="E44" s="19">
        <v>41672</v>
      </c>
      <c r="F44" s="18" t="s">
        <v>579</v>
      </c>
      <c r="G44" s="18" t="s">
        <v>616</v>
      </c>
      <c r="H44" s="20" t="s">
        <v>688</v>
      </c>
      <c r="I44" s="19" t="s">
        <v>402</v>
      </c>
      <c r="J44" s="19" t="s">
        <v>402</v>
      </c>
      <c r="K44" s="19" t="s">
        <v>402</v>
      </c>
      <c r="L44" s="19" t="s">
        <v>402</v>
      </c>
      <c r="M44" s="20" t="s">
        <v>583</v>
      </c>
      <c r="N44" s="20" t="s">
        <v>584</v>
      </c>
      <c r="O44" s="19">
        <v>44927</v>
      </c>
      <c r="P44" s="20" t="s">
        <v>602</v>
      </c>
      <c r="Q44" s="37" t="s">
        <v>402</v>
      </c>
      <c r="R44" s="20" t="s">
        <v>689</v>
      </c>
      <c r="S44" s="20" t="s">
        <v>689</v>
      </c>
      <c r="T44" s="19">
        <v>46508</v>
      </c>
      <c r="U44" s="20" t="s">
        <v>602</v>
      </c>
    </row>
    <row r="45" s="1" customFormat="1" ht="94.5" spans="1:21">
      <c r="A45" s="18">
        <f t="shared" si="0"/>
        <v>41</v>
      </c>
      <c r="B45" s="18" t="s">
        <v>690</v>
      </c>
      <c r="C45" s="18" t="s">
        <v>691</v>
      </c>
      <c r="D45" s="18" t="s">
        <v>692</v>
      </c>
      <c r="E45" s="19">
        <v>44074</v>
      </c>
      <c r="F45" s="18" t="s">
        <v>693</v>
      </c>
      <c r="G45" s="18" t="s">
        <v>582</v>
      </c>
      <c r="H45" s="18">
        <v>80</v>
      </c>
      <c r="I45" s="19" t="s">
        <v>402</v>
      </c>
      <c r="J45" s="19" t="s">
        <v>402</v>
      </c>
      <c r="K45" s="19" t="s">
        <v>402</v>
      </c>
      <c r="L45" s="19" t="s">
        <v>402</v>
      </c>
      <c r="M45" s="20" t="s">
        <v>583</v>
      </c>
      <c r="N45" s="30" t="s">
        <v>584</v>
      </c>
      <c r="O45" s="19">
        <v>45627</v>
      </c>
      <c r="P45" s="20" t="s">
        <v>585</v>
      </c>
      <c r="Q45" s="37" t="s">
        <v>402</v>
      </c>
      <c r="R45" s="20" t="s">
        <v>694</v>
      </c>
      <c r="S45" s="20" t="s">
        <v>695</v>
      </c>
      <c r="T45" s="19">
        <v>46447</v>
      </c>
      <c r="U45" s="20" t="s">
        <v>585</v>
      </c>
    </row>
    <row r="46" s="1" customFormat="1" spans="1:21">
      <c r="A46" s="18">
        <f t="shared" si="0"/>
        <v>42</v>
      </c>
      <c r="B46" s="18" t="s">
        <v>696</v>
      </c>
      <c r="C46" s="18" t="s">
        <v>691</v>
      </c>
      <c r="D46" s="18" t="s">
        <v>692</v>
      </c>
      <c r="E46" s="19" t="s">
        <v>697</v>
      </c>
      <c r="F46" s="18" t="s">
        <v>693</v>
      </c>
      <c r="G46" s="18" t="s">
        <v>580</v>
      </c>
      <c r="H46" s="20"/>
      <c r="I46" s="19" t="s">
        <v>402</v>
      </c>
      <c r="J46" s="19" t="s">
        <v>402</v>
      </c>
      <c r="K46" s="19" t="s">
        <v>402</v>
      </c>
      <c r="L46" s="19" t="s">
        <v>402</v>
      </c>
      <c r="M46" s="20" t="s">
        <v>583</v>
      </c>
      <c r="N46" s="30" t="s">
        <v>584</v>
      </c>
      <c r="O46" s="19"/>
      <c r="P46" s="20"/>
      <c r="Q46" s="37"/>
      <c r="R46" s="20"/>
      <c r="S46" s="20"/>
      <c r="T46" s="19"/>
      <c r="U46" s="20"/>
    </row>
    <row r="47" s="1" customFormat="1" spans="1:21">
      <c r="A47" s="18">
        <f t="shared" si="0"/>
        <v>43</v>
      </c>
      <c r="B47" s="18" t="s">
        <v>698</v>
      </c>
      <c r="C47" s="18" t="s">
        <v>691</v>
      </c>
      <c r="D47" s="18" t="s">
        <v>692</v>
      </c>
      <c r="E47" s="19" t="s">
        <v>699</v>
      </c>
      <c r="F47" s="18" t="s">
        <v>693</v>
      </c>
      <c r="G47" s="18" t="s">
        <v>580</v>
      </c>
      <c r="H47" s="20"/>
      <c r="I47" s="19" t="s">
        <v>402</v>
      </c>
      <c r="J47" s="19" t="s">
        <v>402</v>
      </c>
      <c r="K47" s="19" t="s">
        <v>402</v>
      </c>
      <c r="L47" s="19" t="s">
        <v>402</v>
      </c>
      <c r="M47" s="20" t="s">
        <v>583</v>
      </c>
      <c r="N47" s="30" t="s">
        <v>584</v>
      </c>
      <c r="O47" s="19"/>
      <c r="P47" s="20"/>
      <c r="Q47" s="37"/>
      <c r="R47" s="20"/>
      <c r="S47" s="20"/>
      <c r="T47" s="19"/>
      <c r="U47" s="20"/>
    </row>
    <row r="48" s="1" customFormat="1" ht="40.5" spans="1:21">
      <c r="A48" s="18">
        <f t="shared" si="0"/>
        <v>44</v>
      </c>
      <c r="B48" s="18" t="s">
        <v>700</v>
      </c>
      <c r="C48" s="18" t="s">
        <v>701</v>
      </c>
      <c r="D48" s="18" t="s">
        <v>578</v>
      </c>
      <c r="E48" s="19">
        <v>30848</v>
      </c>
      <c r="F48" s="18" t="s">
        <v>693</v>
      </c>
      <c r="G48" s="18" t="s">
        <v>582</v>
      </c>
      <c r="H48" s="18">
        <v>40</v>
      </c>
      <c r="I48" s="19" t="s">
        <v>402</v>
      </c>
      <c r="J48" s="19" t="s">
        <v>402</v>
      </c>
      <c r="K48" s="19" t="s">
        <v>402</v>
      </c>
      <c r="L48" s="19" t="s">
        <v>402</v>
      </c>
      <c r="M48" s="20" t="s">
        <v>583</v>
      </c>
      <c r="N48" s="30" t="s">
        <v>584</v>
      </c>
      <c r="O48" s="19">
        <v>45627</v>
      </c>
      <c r="P48" s="20" t="s">
        <v>585</v>
      </c>
      <c r="Q48" s="37" t="s">
        <v>402</v>
      </c>
      <c r="R48" s="20" t="s">
        <v>694</v>
      </c>
      <c r="S48" s="20" t="s">
        <v>702</v>
      </c>
      <c r="T48" s="19">
        <v>46447</v>
      </c>
      <c r="U48" s="20" t="s">
        <v>585</v>
      </c>
    </row>
    <row r="49" s="1" customFormat="1" ht="27" spans="1:21">
      <c r="A49" s="18">
        <f t="shared" si="0"/>
        <v>45</v>
      </c>
      <c r="B49" s="18" t="s">
        <v>703</v>
      </c>
      <c r="C49" s="18" t="s">
        <v>701</v>
      </c>
      <c r="D49" s="18" t="s">
        <v>578</v>
      </c>
      <c r="E49" s="19">
        <v>21946</v>
      </c>
      <c r="F49" s="18" t="s">
        <v>693</v>
      </c>
      <c r="G49" s="18" t="s">
        <v>582</v>
      </c>
      <c r="H49" s="18">
        <v>77</v>
      </c>
      <c r="I49" s="19" t="s">
        <v>402</v>
      </c>
      <c r="J49" s="19" t="s">
        <v>402</v>
      </c>
      <c r="K49" s="19" t="s">
        <v>402</v>
      </c>
      <c r="L49" s="19" t="s">
        <v>402</v>
      </c>
      <c r="M49" s="20" t="s">
        <v>583</v>
      </c>
      <c r="N49" s="30" t="s">
        <v>584</v>
      </c>
      <c r="O49" s="19">
        <v>45627</v>
      </c>
      <c r="P49" s="20" t="s">
        <v>585</v>
      </c>
      <c r="Q49" s="37" t="s">
        <v>402</v>
      </c>
      <c r="R49" s="20" t="s">
        <v>694</v>
      </c>
      <c r="S49" s="20" t="s">
        <v>704</v>
      </c>
      <c r="T49" s="19">
        <v>46447</v>
      </c>
      <c r="U49" s="20" t="s">
        <v>585</v>
      </c>
    </row>
    <row r="50" s="1" customFormat="1" ht="40.5" spans="1:21">
      <c r="A50" s="18">
        <f t="shared" si="0"/>
        <v>46</v>
      </c>
      <c r="B50" s="18" t="s">
        <v>705</v>
      </c>
      <c r="C50" s="18" t="s">
        <v>577</v>
      </c>
      <c r="D50" s="18" t="s">
        <v>606</v>
      </c>
      <c r="E50" s="19">
        <v>44317</v>
      </c>
      <c r="F50" s="18" t="s">
        <v>693</v>
      </c>
      <c r="G50" s="18" t="s">
        <v>582</v>
      </c>
      <c r="H50" s="18">
        <v>59</v>
      </c>
      <c r="I50" s="19" t="s">
        <v>402</v>
      </c>
      <c r="J50" s="19" t="s">
        <v>402</v>
      </c>
      <c r="K50" s="19" t="s">
        <v>402</v>
      </c>
      <c r="L50" s="19" t="s">
        <v>402</v>
      </c>
      <c r="M50" s="20" t="s">
        <v>583</v>
      </c>
      <c r="N50" s="30" t="s">
        <v>584</v>
      </c>
      <c r="O50" s="19">
        <v>45627</v>
      </c>
      <c r="P50" s="20" t="s">
        <v>602</v>
      </c>
      <c r="Q50" s="37" t="s">
        <v>402</v>
      </c>
      <c r="R50" s="38" t="s">
        <v>706</v>
      </c>
      <c r="S50" s="38" t="s">
        <v>707</v>
      </c>
      <c r="T50" s="19">
        <v>45992</v>
      </c>
      <c r="U50" s="20" t="s">
        <v>602</v>
      </c>
    </row>
    <row r="51" s="1" customFormat="1" ht="40.5" spans="1:21">
      <c r="A51" s="18">
        <f t="shared" si="0"/>
        <v>47</v>
      </c>
      <c r="B51" s="18" t="s">
        <v>708</v>
      </c>
      <c r="C51" s="18" t="s">
        <v>577</v>
      </c>
      <c r="D51" s="18" t="s">
        <v>606</v>
      </c>
      <c r="E51" s="19">
        <v>44317</v>
      </c>
      <c r="F51" s="18" t="s">
        <v>693</v>
      </c>
      <c r="G51" s="18" t="s">
        <v>582</v>
      </c>
      <c r="H51" s="18">
        <v>43.5</v>
      </c>
      <c r="I51" s="19" t="s">
        <v>402</v>
      </c>
      <c r="J51" s="19" t="s">
        <v>402</v>
      </c>
      <c r="K51" s="19" t="s">
        <v>402</v>
      </c>
      <c r="L51" s="19" t="s">
        <v>402</v>
      </c>
      <c r="M51" s="20" t="s">
        <v>583</v>
      </c>
      <c r="N51" s="30" t="s">
        <v>584</v>
      </c>
      <c r="O51" s="19">
        <v>45627</v>
      </c>
      <c r="P51" s="20" t="s">
        <v>602</v>
      </c>
      <c r="Q51" s="37" t="s">
        <v>402</v>
      </c>
      <c r="R51" s="38" t="s">
        <v>706</v>
      </c>
      <c r="S51" s="38" t="s">
        <v>707</v>
      </c>
      <c r="T51" s="19">
        <v>46358</v>
      </c>
      <c r="U51" s="20" t="s">
        <v>602</v>
      </c>
    </row>
    <row r="52" s="1" customFormat="1" ht="40.5" spans="1:21">
      <c r="A52" s="18">
        <f t="shared" si="0"/>
        <v>48</v>
      </c>
      <c r="B52" s="18" t="s">
        <v>709</v>
      </c>
      <c r="C52" s="26" t="s">
        <v>630</v>
      </c>
      <c r="D52" s="26" t="s">
        <v>578</v>
      </c>
      <c r="E52" s="27">
        <v>42495</v>
      </c>
      <c r="F52" s="26" t="s">
        <v>710</v>
      </c>
      <c r="G52" s="26" t="s">
        <v>582</v>
      </c>
      <c r="H52" s="26">
        <v>30.5</v>
      </c>
      <c r="I52" s="27" t="s">
        <v>402</v>
      </c>
      <c r="J52" s="27" t="s">
        <v>402</v>
      </c>
      <c r="K52" s="27" t="s">
        <v>402</v>
      </c>
      <c r="L52" s="27" t="s">
        <v>402</v>
      </c>
      <c r="M52" s="35" t="s">
        <v>583</v>
      </c>
      <c r="N52" s="36" t="s">
        <v>584</v>
      </c>
      <c r="O52" s="27">
        <v>45550</v>
      </c>
      <c r="P52" s="35" t="s">
        <v>711</v>
      </c>
      <c r="Q52" s="42" t="s">
        <v>402</v>
      </c>
      <c r="R52" s="35" t="s">
        <v>712</v>
      </c>
      <c r="S52" s="35" t="s">
        <v>713</v>
      </c>
      <c r="T52" s="27">
        <v>46266</v>
      </c>
      <c r="U52" s="35" t="s">
        <v>711</v>
      </c>
    </row>
    <row r="53" s="1" customFormat="1" ht="27" spans="1:21">
      <c r="A53" s="18">
        <f t="shared" si="0"/>
        <v>49</v>
      </c>
      <c r="B53" s="18" t="s">
        <v>714</v>
      </c>
      <c r="C53" s="18" t="s">
        <v>577</v>
      </c>
      <c r="D53" s="18" t="s">
        <v>606</v>
      </c>
      <c r="E53" s="19">
        <v>41757</v>
      </c>
      <c r="F53" s="18" t="s">
        <v>715</v>
      </c>
      <c r="G53" s="18" t="s">
        <v>582</v>
      </c>
      <c r="H53" s="18">
        <v>78.7</v>
      </c>
      <c r="I53" s="19" t="s">
        <v>402</v>
      </c>
      <c r="J53" s="19" t="s">
        <v>402</v>
      </c>
      <c r="K53" s="19" t="s">
        <v>402</v>
      </c>
      <c r="L53" s="19" t="s">
        <v>402</v>
      </c>
      <c r="M53" s="20" t="s">
        <v>583</v>
      </c>
      <c r="N53" s="20" t="s">
        <v>584</v>
      </c>
      <c r="O53" s="19">
        <v>45627</v>
      </c>
      <c r="P53" s="20" t="s">
        <v>602</v>
      </c>
      <c r="Q53" s="37" t="s">
        <v>402</v>
      </c>
      <c r="R53" s="38" t="s">
        <v>716</v>
      </c>
      <c r="S53" s="38" t="s">
        <v>717</v>
      </c>
      <c r="T53" s="19">
        <v>46357</v>
      </c>
      <c r="U53" s="20" t="s">
        <v>602</v>
      </c>
    </row>
    <row r="54" s="1" customFormat="1" ht="27" spans="1:21">
      <c r="A54" s="18">
        <f t="shared" si="0"/>
        <v>50</v>
      </c>
      <c r="B54" s="18" t="s">
        <v>718</v>
      </c>
      <c r="C54" s="18" t="s">
        <v>577</v>
      </c>
      <c r="D54" s="18" t="s">
        <v>606</v>
      </c>
      <c r="E54" s="19">
        <v>41374</v>
      </c>
      <c r="F54" s="18" t="s">
        <v>715</v>
      </c>
      <c r="G54" s="18" t="s">
        <v>582</v>
      </c>
      <c r="H54" s="18">
        <v>45</v>
      </c>
      <c r="I54" s="19" t="s">
        <v>402</v>
      </c>
      <c r="J54" s="19" t="s">
        <v>402</v>
      </c>
      <c r="K54" s="19" t="s">
        <v>402</v>
      </c>
      <c r="L54" s="19" t="s">
        <v>402</v>
      </c>
      <c r="M54" s="20" t="s">
        <v>583</v>
      </c>
      <c r="N54" s="20" t="s">
        <v>584</v>
      </c>
      <c r="O54" s="19">
        <v>45627</v>
      </c>
      <c r="P54" s="20" t="s">
        <v>602</v>
      </c>
      <c r="Q54" s="37" t="s">
        <v>402</v>
      </c>
      <c r="R54" s="38" t="s">
        <v>719</v>
      </c>
      <c r="S54" s="38" t="s">
        <v>717</v>
      </c>
      <c r="T54" s="19">
        <v>46357</v>
      </c>
      <c r="U54" s="20" t="s">
        <v>602</v>
      </c>
    </row>
    <row r="55" s="1" customFormat="1" ht="54" spans="1:21">
      <c r="A55" s="18">
        <f t="shared" si="0"/>
        <v>51</v>
      </c>
      <c r="B55" s="18" t="s">
        <v>720</v>
      </c>
      <c r="C55" s="18" t="s">
        <v>577</v>
      </c>
      <c r="D55" s="18" t="s">
        <v>606</v>
      </c>
      <c r="E55" s="19">
        <v>41404</v>
      </c>
      <c r="F55" s="18" t="s">
        <v>721</v>
      </c>
      <c r="G55" s="18" t="s">
        <v>582</v>
      </c>
      <c r="H55" s="18">
        <v>43</v>
      </c>
      <c r="I55" s="19" t="s">
        <v>402</v>
      </c>
      <c r="J55" s="19" t="s">
        <v>402</v>
      </c>
      <c r="K55" s="19" t="s">
        <v>402</v>
      </c>
      <c r="L55" s="19" t="s">
        <v>402</v>
      </c>
      <c r="M55" s="20" t="s">
        <v>583</v>
      </c>
      <c r="N55" s="20" t="s">
        <v>584</v>
      </c>
      <c r="O55" s="19">
        <v>45352</v>
      </c>
      <c r="P55" s="20" t="s">
        <v>722</v>
      </c>
      <c r="Q55" s="37" t="s">
        <v>402</v>
      </c>
      <c r="R55" s="20" t="s">
        <v>723</v>
      </c>
      <c r="S55" s="20" t="s">
        <v>724</v>
      </c>
      <c r="T55" s="19">
        <v>46082</v>
      </c>
      <c r="U55" s="20" t="s">
        <v>722</v>
      </c>
    </row>
    <row r="56" s="1" customFormat="1" ht="67.5" spans="1:21">
      <c r="A56" s="18">
        <f t="shared" si="0"/>
        <v>52</v>
      </c>
      <c r="B56" s="18" t="s">
        <v>725</v>
      </c>
      <c r="C56" s="18" t="s">
        <v>577</v>
      </c>
      <c r="D56" s="18" t="s">
        <v>671</v>
      </c>
      <c r="E56" s="19">
        <v>42005</v>
      </c>
      <c r="F56" s="18" t="s">
        <v>726</v>
      </c>
      <c r="G56" s="18" t="s">
        <v>616</v>
      </c>
      <c r="H56" s="18">
        <v>72</v>
      </c>
      <c r="I56" s="19" t="s">
        <v>402</v>
      </c>
      <c r="J56" s="19" t="s">
        <v>402</v>
      </c>
      <c r="K56" s="19" t="s">
        <v>402</v>
      </c>
      <c r="L56" s="19" t="s">
        <v>402</v>
      </c>
      <c r="M56" s="20" t="s">
        <v>583</v>
      </c>
      <c r="N56" s="20" t="s">
        <v>584</v>
      </c>
      <c r="O56" s="19">
        <v>44531</v>
      </c>
      <c r="P56" s="20" t="s">
        <v>727</v>
      </c>
      <c r="Q56" s="37" t="s">
        <v>402</v>
      </c>
      <c r="R56" s="38" t="s">
        <v>728</v>
      </c>
      <c r="S56" s="38" t="s">
        <v>729</v>
      </c>
      <c r="T56" s="19">
        <v>46722</v>
      </c>
      <c r="U56" s="20" t="s">
        <v>727</v>
      </c>
    </row>
    <row r="57" s="1" customFormat="1" ht="81" spans="1:21">
      <c r="A57" s="18">
        <f t="shared" si="0"/>
        <v>53</v>
      </c>
      <c r="B57" s="18" t="s">
        <v>730</v>
      </c>
      <c r="C57" s="18" t="s">
        <v>577</v>
      </c>
      <c r="D57" s="18" t="s">
        <v>578</v>
      </c>
      <c r="E57" s="19">
        <v>37257</v>
      </c>
      <c r="F57" s="18" t="s">
        <v>726</v>
      </c>
      <c r="G57" s="18" t="s">
        <v>582</v>
      </c>
      <c r="H57" s="18">
        <v>94.5</v>
      </c>
      <c r="I57" s="19" t="s">
        <v>402</v>
      </c>
      <c r="J57" s="19" t="s">
        <v>402</v>
      </c>
      <c r="K57" s="19" t="s">
        <v>402</v>
      </c>
      <c r="L57" s="19" t="s">
        <v>402</v>
      </c>
      <c r="M57" s="20" t="s">
        <v>583</v>
      </c>
      <c r="N57" s="20" t="s">
        <v>584</v>
      </c>
      <c r="O57" s="19">
        <v>44531</v>
      </c>
      <c r="P57" s="20" t="s">
        <v>727</v>
      </c>
      <c r="Q57" s="37" t="s">
        <v>402</v>
      </c>
      <c r="R57" s="38" t="s">
        <v>731</v>
      </c>
      <c r="S57" s="38" t="s">
        <v>732</v>
      </c>
      <c r="T57" s="19">
        <v>46722</v>
      </c>
      <c r="U57" s="20" t="s">
        <v>727</v>
      </c>
    </row>
    <row r="58" s="1" customFormat="1" ht="81" spans="1:21">
      <c r="A58" s="18">
        <f t="shared" si="0"/>
        <v>54</v>
      </c>
      <c r="B58" s="18" t="s">
        <v>733</v>
      </c>
      <c r="C58" s="18" t="s">
        <v>577</v>
      </c>
      <c r="D58" s="18" t="s">
        <v>578</v>
      </c>
      <c r="E58" s="19">
        <v>44470</v>
      </c>
      <c r="F58" s="18" t="s">
        <v>726</v>
      </c>
      <c r="G58" s="18" t="s">
        <v>582</v>
      </c>
      <c r="H58" s="18">
        <v>58</v>
      </c>
      <c r="I58" s="19" t="s">
        <v>402</v>
      </c>
      <c r="J58" s="19" t="s">
        <v>402</v>
      </c>
      <c r="K58" s="19" t="s">
        <v>402</v>
      </c>
      <c r="L58" s="19" t="s">
        <v>402</v>
      </c>
      <c r="M58" s="20" t="s">
        <v>583</v>
      </c>
      <c r="N58" s="20" t="s">
        <v>584</v>
      </c>
      <c r="O58" s="19">
        <v>44531</v>
      </c>
      <c r="P58" s="20" t="s">
        <v>727</v>
      </c>
      <c r="Q58" s="37" t="s">
        <v>402</v>
      </c>
      <c r="R58" s="38" t="s">
        <v>734</v>
      </c>
      <c r="S58" s="38" t="s">
        <v>735</v>
      </c>
      <c r="T58" s="19">
        <v>46722</v>
      </c>
      <c r="U58" s="20" t="s">
        <v>727</v>
      </c>
    </row>
    <row r="59" s="1" customFormat="1" ht="62.1" customHeight="1" spans="1:21">
      <c r="A59" s="18">
        <f t="shared" si="0"/>
        <v>55</v>
      </c>
      <c r="B59" s="18" t="s">
        <v>736</v>
      </c>
      <c r="C59" s="18" t="s">
        <v>577</v>
      </c>
      <c r="D59" s="18" t="s">
        <v>737</v>
      </c>
      <c r="E59" s="19">
        <v>43344</v>
      </c>
      <c r="F59" s="18" t="s">
        <v>738</v>
      </c>
      <c r="G59" s="18" t="s">
        <v>739</v>
      </c>
      <c r="H59" s="20" t="s">
        <v>740</v>
      </c>
      <c r="I59" s="19" t="s">
        <v>402</v>
      </c>
      <c r="J59" s="19" t="s">
        <v>402</v>
      </c>
      <c r="K59" s="19" t="s">
        <v>402</v>
      </c>
      <c r="L59" s="19" t="s">
        <v>402</v>
      </c>
      <c r="M59" s="20" t="s">
        <v>583</v>
      </c>
      <c r="N59" s="30" t="s">
        <v>638</v>
      </c>
      <c r="O59" s="19">
        <v>45383</v>
      </c>
      <c r="P59" s="20" t="s">
        <v>741</v>
      </c>
      <c r="Q59" s="37" t="s">
        <v>402</v>
      </c>
      <c r="R59" s="20" t="s">
        <v>742</v>
      </c>
      <c r="S59" s="20" t="s">
        <v>743</v>
      </c>
      <c r="T59" s="19">
        <v>46508</v>
      </c>
      <c r="U59" s="20" t="s">
        <v>602</v>
      </c>
    </row>
    <row r="60" s="1" customFormat="1" ht="40.5" spans="1:21">
      <c r="A60" s="18">
        <f t="shared" si="0"/>
        <v>56</v>
      </c>
      <c r="B60" s="18" t="s">
        <v>744</v>
      </c>
      <c r="C60" s="18" t="s">
        <v>745</v>
      </c>
      <c r="D60" s="18" t="s">
        <v>746</v>
      </c>
      <c r="E60" s="19">
        <v>37626</v>
      </c>
      <c r="F60" s="18" t="s">
        <v>747</v>
      </c>
      <c r="G60" s="18" t="s">
        <v>582</v>
      </c>
      <c r="H60" s="20" t="s">
        <v>748</v>
      </c>
      <c r="I60" s="19" t="s">
        <v>402</v>
      </c>
      <c r="J60" s="19" t="s">
        <v>402</v>
      </c>
      <c r="K60" s="19" t="s">
        <v>402</v>
      </c>
      <c r="L60" s="19" t="s">
        <v>402</v>
      </c>
      <c r="M60" s="20" t="s">
        <v>583</v>
      </c>
      <c r="N60" s="30" t="s">
        <v>584</v>
      </c>
      <c r="O60" s="19">
        <v>44774</v>
      </c>
      <c r="P60" s="20" t="s">
        <v>741</v>
      </c>
      <c r="Q60" s="37" t="s">
        <v>402</v>
      </c>
      <c r="R60" s="20" t="s">
        <v>749</v>
      </c>
      <c r="S60" s="20" t="s">
        <v>750</v>
      </c>
      <c r="T60" s="19">
        <v>46357</v>
      </c>
      <c r="U60" s="20" t="s">
        <v>602</v>
      </c>
    </row>
    <row r="61" s="1" customFormat="1" ht="42" customHeight="1" spans="1:21">
      <c r="A61" s="18">
        <f t="shared" si="0"/>
        <v>57</v>
      </c>
      <c r="B61" s="18" t="s">
        <v>751</v>
      </c>
      <c r="C61" s="18" t="s">
        <v>630</v>
      </c>
      <c r="D61" s="18" t="s">
        <v>692</v>
      </c>
      <c r="E61" s="19">
        <v>42201</v>
      </c>
      <c r="F61" s="18" t="s">
        <v>752</v>
      </c>
      <c r="G61" s="18" t="s">
        <v>582</v>
      </c>
      <c r="H61" s="18">
        <v>71.5</v>
      </c>
      <c r="I61" s="19" t="s">
        <v>402</v>
      </c>
      <c r="J61" s="19" t="s">
        <v>402</v>
      </c>
      <c r="K61" s="19" t="s">
        <v>402</v>
      </c>
      <c r="L61" s="19" t="s">
        <v>402</v>
      </c>
      <c r="M61" s="20" t="s">
        <v>583</v>
      </c>
      <c r="N61" s="30" t="s">
        <v>584</v>
      </c>
      <c r="O61" s="19">
        <v>45383</v>
      </c>
      <c r="P61" s="20" t="s">
        <v>602</v>
      </c>
      <c r="Q61" s="37" t="s">
        <v>402</v>
      </c>
      <c r="R61" s="20" t="s">
        <v>753</v>
      </c>
      <c r="S61" s="20" t="s">
        <v>754</v>
      </c>
      <c r="T61" s="19">
        <v>46539</v>
      </c>
      <c r="U61" s="20" t="s">
        <v>602</v>
      </c>
    </row>
    <row r="62" s="1" customFormat="1" ht="27" spans="1:21">
      <c r="A62" s="18">
        <f t="shared" si="0"/>
        <v>58</v>
      </c>
      <c r="B62" s="18" t="s">
        <v>755</v>
      </c>
      <c r="C62" s="18" t="s">
        <v>577</v>
      </c>
      <c r="D62" s="18" t="s">
        <v>756</v>
      </c>
      <c r="E62" s="19">
        <v>45292</v>
      </c>
      <c r="F62" s="18" t="s">
        <v>579</v>
      </c>
      <c r="G62" s="18" t="s">
        <v>582</v>
      </c>
      <c r="H62" s="18">
        <v>65</v>
      </c>
      <c r="I62" s="19" t="s">
        <v>757</v>
      </c>
      <c r="J62" s="19" t="s">
        <v>402</v>
      </c>
      <c r="K62" s="19" t="s">
        <v>402</v>
      </c>
      <c r="L62" s="19" t="s">
        <v>402</v>
      </c>
      <c r="M62" s="20" t="s">
        <v>583</v>
      </c>
      <c r="N62" s="30" t="s">
        <v>584</v>
      </c>
      <c r="O62" s="19" t="s">
        <v>758</v>
      </c>
      <c r="P62" s="20" t="s">
        <v>67</v>
      </c>
      <c r="Q62" s="37" t="s">
        <v>67</v>
      </c>
      <c r="R62" s="20" t="s">
        <v>67</v>
      </c>
      <c r="S62" s="20" t="s">
        <v>67</v>
      </c>
      <c r="T62" s="19" t="s">
        <v>67</v>
      </c>
      <c r="U62" s="20" t="s">
        <v>67</v>
      </c>
    </row>
    <row r="63" s="1" customFormat="1" ht="27" spans="1:21">
      <c r="A63" s="18">
        <f t="shared" si="0"/>
        <v>59</v>
      </c>
      <c r="B63" s="18" t="s">
        <v>759</v>
      </c>
      <c r="C63" s="18" t="s">
        <v>577</v>
      </c>
      <c r="D63" s="18" t="s">
        <v>578</v>
      </c>
      <c r="E63" s="19"/>
      <c r="F63" s="18" t="s">
        <v>579</v>
      </c>
      <c r="G63" s="18" t="s">
        <v>580</v>
      </c>
      <c r="H63" s="18"/>
      <c r="I63" s="19" t="s">
        <v>402</v>
      </c>
      <c r="J63" s="19" t="s">
        <v>402</v>
      </c>
      <c r="K63" s="19" t="s">
        <v>402</v>
      </c>
      <c r="L63" s="19" t="s">
        <v>402</v>
      </c>
      <c r="M63" s="20"/>
      <c r="N63" s="30"/>
      <c r="O63" s="19"/>
      <c r="P63" s="20"/>
      <c r="Q63" s="37"/>
      <c r="R63" s="20" t="s">
        <v>760</v>
      </c>
      <c r="S63" s="20" t="s">
        <v>760</v>
      </c>
      <c r="T63" s="19"/>
      <c r="U63" s="20"/>
    </row>
    <row r="64" s="1" customFormat="1" ht="40.5" spans="1:21">
      <c r="A64" s="18">
        <f t="shared" si="0"/>
        <v>60</v>
      </c>
      <c r="B64" s="18" t="s">
        <v>761</v>
      </c>
      <c r="C64" s="18" t="s">
        <v>577</v>
      </c>
      <c r="D64" s="18" t="s">
        <v>578</v>
      </c>
      <c r="E64" s="19">
        <v>45536</v>
      </c>
      <c r="F64" s="18" t="s">
        <v>579</v>
      </c>
      <c r="G64" s="18" t="s">
        <v>582</v>
      </c>
      <c r="H64" s="18">
        <v>33</v>
      </c>
      <c r="I64" s="19" t="s">
        <v>402</v>
      </c>
      <c r="J64" s="19" t="s">
        <v>402</v>
      </c>
      <c r="K64" s="19" t="s">
        <v>402</v>
      </c>
      <c r="L64" s="19" t="s">
        <v>402</v>
      </c>
      <c r="M64" s="20" t="s">
        <v>583</v>
      </c>
      <c r="N64" s="30" t="s">
        <v>584</v>
      </c>
      <c r="O64" s="19">
        <v>45536</v>
      </c>
      <c r="P64" s="20" t="s">
        <v>602</v>
      </c>
      <c r="Q64" s="37" t="s">
        <v>402</v>
      </c>
      <c r="R64" s="20" t="s">
        <v>762</v>
      </c>
      <c r="S64" s="20" t="s">
        <v>763</v>
      </c>
      <c r="T64" s="19">
        <v>46174</v>
      </c>
      <c r="U64" s="20" t="s">
        <v>602</v>
      </c>
    </row>
    <row r="65" s="1" customFormat="1" ht="33.95" customHeight="1" spans="1:21">
      <c r="A65" s="18">
        <f t="shared" si="0"/>
        <v>61</v>
      </c>
      <c r="B65" s="18" t="s">
        <v>764</v>
      </c>
      <c r="C65" s="43" t="s">
        <v>577</v>
      </c>
      <c r="D65" s="43" t="s">
        <v>671</v>
      </c>
      <c r="E65" s="19">
        <v>44986</v>
      </c>
      <c r="F65" s="43" t="s">
        <v>579</v>
      </c>
      <c r="G65" s="43" t="s">
        <v>582</v>
      </c>
      <c r="H65" s="43" t="s">
        <v>765</v>
      </c>
      <c r="I65" s="19" t="s">
        <v>402</v>
      </c>
      <c r="J65" s="19" t="s">
        <v>402</v>
      </c>
      <c r="K65" s="19" t="s">
        <v>496</v>
      </c>
      <c r="L65" s="19" t="s">
        <v>402</v>
      </c>
      <c r="M65" s="20" t="s">
        <v>583</v>
      </c>
      <c r="N65" s="20" t="s">
        <v>584</v>
      </c>
      <c r="O65" s="19">
        <v>45847</v>
      </c>
      <c r="P65" s="20" t="s">
        <v>766</v>
      </c>
      <c r="Q65" s="20" t="s">
        <v>402</v>
      </c>
      <c r="R65" s="20" t="s">
        <v>767</v>
      </c>
      <c r="S65" s="20" t="s">
        <v>768</v>
      </c>
      <c r="T65" s="19">
        <v>46447</v>
      </c>
      <c r="U65" s="19" t="s">
        <v>674</v>
      </c>
    </row>
    <row r="66" s="1" customFormat="1" ht="36.95" customHeight="1" spans="1:21">
      <c r="A66" s="18">
        <f t="shared" si="0"/>
        <v>62</v>
      </c>
      <c r="B66" s="18" t="s">
        <v>769</v>
      </c>
      <c r="C66" s="43" t="s">
        <v>577</v>
      </c>
      <c r="D66" s="43" t="s">
        <v>692</v>
      </c>
      <c r="E66" s="19">
        <v>41487</v>
      </c>
      <c r="F66" s="43" t="s">
        <v>770</v>
      </c>
      <c r="G66" s="43" t="s">
        <v>582</v>
      </c>
      <c r="H66" s="43" t="s">
        <v>771</v>
      </c>
      <c r="I66" s="47" t="s">
        <v>402</v>
      </c>
      <c r="J66" s="47" t="s">
        <v>402</v>
      </c>
      <c r="K66" s="47" t="s">
        <v>402</v>
      </c>
      <c r="L66" s="47" t="s">
        <v>402</v>
      </c>
      <c r="M66" s="20" t="s">
        <v>583</v>
      </c>
      <c r="N66" s="48" t="s">
        <v>584</v>
      </c>
      <c r="O66" s="19">
        <v>45931</v>
      </c>
      <c r="P66" s="20" t="s">
        <v>727</v>
      </c>
      <c r="Q66" s="20" t="s">
        <v>402</v>
      </c>
      <c r="R66" s="53" t="s">
        <v>772</v>
      </c>
      <c r="S66" s="54" t="s">
        <v>773</v>
      </c>
      <c r="T66" s="55" t="s">
        <v>774</v>
      </c>
      <c r="U66" s="51" t="s">
        <v>711</v>
      </c>
    </row>
    <row r="67" s="1" customFormat="1" ht="40.5" spans="1:21">
      <c r="A67" s="18">
        <f t="shared" si="0"/>
        <v>63</v>
      </c>
      <c r="B67" s="18" t="s">
        <v>775</v>
      </c>
      <c r="C67" s="43" t="s">
        <v>577</v>
      </c>
      <c r="D67" s="43" t="s">
        <v>578</v>
      </c>
      <c r="E67" s="19">
        <v>44136</v>
      </c>
      <c r="F67" s="43" t="s">
        <v>579</v>
      </c>
      <c r="G67" s="43" t="s">
        <v>582</v>
      </c>
      <c r="H67" s="43">
        <v>38</v>
      </c>
      <c r="I67" s="47" t="s">
        <v>402</v>
      </c>
      <c r="J67" s="47" t="s">
        <v>402</v>
      </c>
      <c r="K67" s="47" t="s">
        <v>496</v>
      </c>
      <c r="L67" s="47" t="s">
        <v>402</v>
      </c>
      <c r="M67" s="48" t="s">
        <v>583</v>
      </c>
      <c r="N67" s="48" t="s">
        <v>584</v>
      </c>
      <c r="O67" s="49">
        <v>46054</v>
      </c>
      <c r="P67" s="47" t="s">
        <v>776</v>
      </c>
      <c r="Q67" s="47" t="s">
        <v>402</v>
      </c>
      <c r="R67" s="56" t="s">
        <v>777</v>
      </c>
      <c r="S67" s="56" t="s">
        <v>778</v>
      </c>
      <c r="T67" s="57">
        <v>46508</v>
      </c>
      <c r="U67" s="56" t="s">
        <v>779</v>
      </c>
    </row>
    <row r="68" s="1" customFormat="1" ht="27" spans="1:21">
      <c r="A68" s="18">
        <f t="shared" si="0"/>
        <v>64</v>
      </c>
      <c r="B68" s="18" t="s">
        <v>780</v>
      </c>
      <c r="C68" s="43" t="s">
        <v>577</v>
      </c>
      <c r="D68" s="43" t="s">
        <v>578</v>
      </c>
      <c r="E68" s="19">
        <v>40848</v>
      </c>
      <c r="F68" s="43" t="s">
        <v>579</v>
      </c>
      <c r="G68" s="43" t="s">
        <v>580</v>
      </c>
      <c r="H68" s="43"/>
      <c r="I68" s="47" t="s">
        <v>402</v>
      </c>
      <c r="J68" s="47" t="s">
        <v>402</v>
      </c>
      <c r="K68" s="47" t="s">
        <v>402</v>
      </c>
      <c r="L68" s="47" t="s">
        <v>402</v>
      </c>
      <c r="M68" s="48" t="s">
        <v>583</v>
      </c>
      <c r="N68" s="48" t="s">
        <v>584</v>
      </c>
      <c r="O68" s="50">
        <v>44835</v>
      </c>
      <c r="P68" s="47" t="s">
        <v>781</v>
      </c>
      <c r="Q68" s="47" t="s">
        <v>402</v>
      </c>
      <c r="R68" s="58" t="s">
        <v>782</v>
      </c>
      <c r="S68" s="56" t="s">
        <v>783</v>
      </c>
      <c r="T68" s="47"/>
      <c r="U68" s="59"/>
    </row>
    <row r="69" s="3" customFormat="1" ht="54" spans="1:21">
      <c r="A69" s="18">
        <f t="shared" si="0"/>
        <v>65</v>
      </c>
      <c r="B69" s="44" t="s">
        <v>784</v>
      </c>
      <c r="C69" s="44" t="s">
        <v>577</v>
      </c>
      <c r="D69" s="44" t="s">
        <v>692</v>
      </c>
      <c r="E69" s="45" t="s">
        <v>785</v>
      </c>
      <c r="F69" s="44" t="s">
        <v>786</v>
      </c>
      <c r="G69" s="44" t="s">
        <v>787</v>
      </c>
      <c r="H69" s="44" t="s">
        <v>788</v>
      </c>
      <c r="I69" s="45" t="s">
        <v>402</v>
      </c>
      <c r="J69" s="45" t="s">
        <v>402</v>
      </c>
      <c r="K69" s="45" t="s">
        <v>402</v>
      </c>
      <c r="L69" s="45" t="s">
        <v>402</v>
      </c>
      <c r="M69" s="51" t="s">
        <v>583</v>
      </c>
      <c r="N69" s="51" t="s">
        <v>584</v>
      </c>
      <c r="O69" s="45">
        <v>2024</v>
      </c>
      <c r="P69" s="51" t="s">
        <v>602</v>
      </c>
      <c r="Q69" s="60" t="s">
        <v>402</v>
      </c>
      <c r="R69" s="51" t="s">
        <v>789</v>
      </c>
      <c r="S69" s="51" t="s">
        <v>790</v>
      </c>
      <c r="T69" s="45" t="s">
        <v>791</v>
      </c>
      <c r="U69" s="51" t="s">
        <v>711</v>
      </c>
    </row>
    <row r="70" spans="1:21">
      <c r="A70" s="46"/>
      <c r="B70" s="46"/>
      <c r="C70" s="46"/>
      <c r="D70" s="46"/>
      <c r="E70" s="46"/>
      <c r="F70" s="46"/>
      <c r="G70" s="46"/>
      <c r="H70" s="46"/>
      <c r="I70" s="46"/>
      <c r="J70" s="46"/>
      <c r="K70" s="46"/>
      <c r="L70" s="46"/>
      <c r="M70" s="46"/>
      <c r="N70" s="46"/>
      <c r="O70" s="46"/>
      <c r="P70" s="52"/>
      <c r="Q70" s="61"/>
      <c r="R70" s="62"/>
      <c r="S70" s="62"/>
      <c r="T70" s="52"/>
      <c r="U70" s="46"/>
    </row>
    <row r="71" spans="1:21">
      <c r="A71" s="46"/>
      <c r="B71" s="46"/>
      <c r="C71" s="46"/>
      <c r="D71" s="46"/>
      <c r="E71" s="46"/>
      <c r="F71" s="46"/>
      <c r="G71" s="46"/>
      <c r="H71" s="46"/>
      <c r="I71" s="46"/>
      <c r="J71" s="46"/>
      <c r="K71" s="46"/>
      <c r="L71" s="46"/>
      <c r="M71" s="46"/>
      <c r="N71" s="46"/>
      <c r="O71" s="46"/>
      <c r="P71" s="52"/>
      <c r="Q71" s="61"/>
      <c r="R71" s="62"/>
      <c r="S71" s="62"/>
      <c r="T71" s="52"/>
      <c r="U71" s="46"/>
    </row>
    <row r="72" spans="1:21">
      <c r="A72" s="46"/>
      <c r="B72" s="46"/>
      <c r="C72" s="46"/>
      <c r="D72" s="46"/>
      <c r="E72" s="46"/>
      <c r="F72" s="46"/>
      <c r="G72" s="46"/>
      <c r="H72" s="46"/>
      <c r="I72" s="46"/>
      <c r="J72" s="46"/>
      <c r="K72" s="46"/>
      <c r="L72" s="46"/>
      <c r="M72" s="46"/>
      <c r="N72" s="46"/>
      <c r="O72" s="46"/>
      <c r="P72" s="52"/>
      <c r="Q72" s="61"/>
      <c r="R72" s="62"/>
      <c r="S72" s="62"/>
      <c r="T72" s="52"/>
      <c r="U72" s="46"/>
    </row>
    <row r="73" spans="1:21">
      <c r="A73" s="46"/>
      <c r="B73" s="46"/>
      <c r="C73" s="46"/>
      <c r="D73" s="46"/>
      <c r="E73" s="46"/>
      <c r="F73" s="46"/>
      <c r="G73" s="46"/>
      <c r="H73" s="46"/>
      <c r="I73" s="46"/>
      <c r="J73" s="46"/>
      <c r="K73" s="46"/>
      <c r="L73" s="46"/>
      <c r="M73" s="46"/>
      <c r="N73" s="46"/>
      <c r="O73" s="46"/>
      <c r="P73" s="52"/>
      <c r="Q73" s="61"/>
      <c r="R73" s="62"/>
      <c r="S73" s="62"/>
      <c r="T73" s="52"/>
      <c r="U73" s="46"/>
    </row>
    <row r="74" spans="1:21">
      <c r="A74" s="46"/>
      <c r="B74" s="46"/>
      <c r="C74" s="46"/>
      <c r="D74" s="46"/>
      <c r="E74" s="46"/>
      <c r="F74" s="46"/>
      <c r="G74" s="46"/>
      <c r="H74" s="46"/>
      <c r="I74" s="46"/>
      <c r="J74" s="46"/>
      <c r="K74" s="46"/>
      <c r="L74" s="46"/>
      <c r="M74" s="46"/>
      <c r="N74" s="46"/>
      <c r="O74" s="46"/>
      <c r="P74" s="52"/>
      <c r="Q74" s="61"/>
      <c r="R74" s="62"/>
      <c r="S74" s="62"/>
      <c r="T74" s="52"/>
      <c r="U74" s="46"/>
    </row>
    <row r="75" spans="1:21">
      <c r="A75" s="46"/>
      <c r="B75" s="46"/>
      <c r="C75" s="46"/>
      <c r="D75" s="46"/>
      <c r="E75" s="46"/>
      <c r="F75" s="46"/>
      <c r="G75" s="46"/>
      <c r="H75" s="46"/>
      <c r="I75" s="46"/>
      <c r="J75" s="46"/>
      <c r="K75" s="46"/>
      <c r="L75" s="46"/>
      <c r="M75" s="46"/>
      <c r="N75" s="46"/>
      <c r="O75" s="46"/>
      <c r="P75" s="52"/>
      <c r="Q75" s="61"/>
      <c r="R75" s="62"/>
      <c r="S75" s="62"/>
      <c r="T75" s="52"/>
      <c r="U75" s="46"/>
    </row>
    <row r="76" spans="1:21">
      <c r="A76" s="46"/>
      <c r="B76" s="46"/>
      <c r="C76" s="46"/>
      <c r="D76" s="46"/>
      <c r="E76" s="46"/>
      <c r="F76" s="46"/>
      <c r="G76" s="46"/>
      <c r="H76" s="46"/>
      <c r="I76" s="46"/>
      <c r="J76" s="46"/>
      <c r="K76" s="46"/>
      <c r="L76" s="46"/>
      <c r="M76" s="46"/>
      <c r="N76" s="46"/>
      <c r="O76" s="46"/>
      <c r="P76" s="52"/>
      <c r="Q76" s="61"/>
      <c r="R76" s="62"/>
      <c r="S76" s="62"/>
      <c r="T76" s="52"/>
      <c r="U76" s="46"/>
    </row>
    <row r="77" spans="1:21">
      <c r="A77" s="46"/>
      <c r="B77" s="46"/>
      <c r="C77" s="46"/>
      <c r="D77" s="46"/>
      <c r="E77" s="46"/>
      <c r="F77" s="46"/>
      <c r="G77" s="46"/>
      <c r="H77" s="46"/>
      <c r="I77" s="46"/>
      <c r="J77" s="46"/>
      <c r="K77" s="46"/>
      <c r="L77" s="46"/>
      <c r="M77" s="46"/>
      <c r="N77" s="46"/>
      <c r="O77" s="46"/>
      <c r="P77" s="52"/>
      <c r="Q77" s="61"/>
      <c r="R77" s="62"/>
      <c r="S77" s="62"/>
      <c r="T77" s="52"/>
      <c r="U77" s="46"/>
    </row>
    <row r="78" spans="1:21">
      <c r="A78" s="46"/>
      <c r="B78" s="46"/>
      <c r="C78" s="46"/>
      <c r="D78" s="46"/>
      <c r="E78" s="46"/>
      <c r="F78" s="46"/>
      <c r="G78" s="46"/>
      <c r="H78" s="46"/>
      <c r="I78" s="46"/>
      <c r="J78" s="46"/>
      <c r="K78" s="46"/>
      <c r="L78" s="46"/>
      <c r="M78" s="46"/>
      <c r="N78" s="46"/>
      <c r="O78" s="46"/>
      <c r="P78" s="52"/>
      <c r="Q78" s="61"/>
      <c r="R78" s="62"/>
      <c r="S78" s="62"/>
      <c r="T78" s="52"/>
      <c r="U78" s="46"/>
    </row>
    <row r="79" spans="1:21">
      <c r="A79" s="46"/>
      <c r="B79" s="46"/>
      <c r="C79" s="46"/>
      <c r="D79" s="46"/>
      <c r="E79" s="46"/>
      <c r="F79" s="46"/>
      <c r="G79" s="46"/>
      <c r="H79" s="46"/>
      <c r="I79" s="46"/>
      <c r="J79" s="46"/>
      <c r="K79" s="46"/>
      <c r="L79" s="46"/>
      <c r="M79" s="46"/>
      <c r="N79" s="46"/>
      <c r="O79" s="46"/>
      <c r="P79" s="52"/>
      <c r="Q79" s="61"/>
      <c r="R79" s="62"/>
      <c r="S79" s="62"/>
      <c r="T79" s="52"/>
      <c r="U79" s="46"/>
    </row>
    <row r="80" spans="1:21">
      <c r="A80" s="46"/>
      <c r="B80" s="46"/>
      <c r="C80" s="46"/>
      <c r="D80" s="46"/>
      <c r="E80" s="46"/>
      <c r="F80" s="46"/>
      <c r="G80" s="46"/>
      <c r="H80" s="46"/>
      <c r="I80" s="46"/>
      <c r="J80" s="46"/>
      <c r="K80" s="46"/>
      <c r="L80" s="46"/>
      <c r="M80" s="46"/>
      <c r="N80" s="46"/>
      <c r="O80" s="46"/>
      <c r="P80" s="52"/>
      <c r="Q80" s="61"/>
      <c r="R80" s="62"/>
      <c r="S80" s="62"/>
      <c r="T80" s="52"/>
      <c r="U80" s="46"/>
    </row>
    <row r="81" spans="1:21">
      <c r="A81" s="46"/>
      <c r="B81" s="46"/>
      <c r="C81" s="46"/>
      <c r="D81" s="46"/>
      <c r="E81" s="46"/>
      <c r="F81" s="46"/>
      <c r="G81" s="46"/>
      <c r="H81" s="46"/>
      <c r="I81" s="46"/>
      <c r="J81" s="46"/>
      <c r="K81" s="46"/>
      <c r="L81" s="46"/>
      <c r="M81" s="46"/>
      <c r="N81" s="46"/>
      <c r="O81" s="46"/>
      <c r="P81" s="52"/>
      <c r="Q81" s="61"/>
      <c r="R81" s="62"/>
      <c r="S81" s="62"/>
      <c r="T81" s="52"/>
      <c r="U81" s="46"/>
    </row>
    <row r="82" spans="1:21">
      <c r="A82" s="46"/>
      <c r="B82" s="46"/>
      <c r="C82" s="46"/>
      <c r="D82" s="46"/>
      <c r="E82" s="46"/>
      <c r="F82" s="46"/>
      <c r="G82" s="46"/>
      <c r="H82" s="46"/>
      <c r="I82" s="46"/>
      <c r="J82" s="46"/>
      <c r="K82" s="46"/>
      <c r="L82" s="46"/>
      <c r="M82" s="46"/>
      <c r="N82" s="46"/>
      <c r="O82" s="46"/>
      <c r="P82" s="52"/>
      <c r="Q82" s="61"/>
      <c r="R82" s="62"/>
      <c r="S82" s="62"/>
      <c r="T82" s="52"/>
      <c r="U82" s="46"/>
    </row>
    <row r="83" spans="1:21">
      <c r="A83" s="46"/>
      <c r="B83" s="46"/>
      <c r="C83" s="46"/>
      <c r="D83" s="46"/>
      <c r="E83" s="46"/>
      <c r="F83" s="46"/>
      <c r="G83" s="46"/>
      <c r="H83" s="46"/>
      <c r="I83" s="46"/>
      <c r="J83" s="46"/>
      <c r="K83" s="46"/>
      <c r="L83" s="46"/>
      <c r="M83" s="46"/>
      <c r="N83" s="46"/>
      <c r="O83" s="46"/>
      <c r="P83" s="52"/>
      <c r="Q83" s="61"/>
      <c r="R83" s="62"/>
      <c r="S83" s="62"/>
      <c r="T83" s="52"/>
      <c r="U83" s="46"/>
    </row>
    <row r="84" spans="1:21">
      <c r="A84" s="46"/>
      <c r="B84" s="46"/>
      <c r="C84" s="46"/>
      <c r="D84" s="46"/>
      <c r="E84" s="46"/>
      <c r="F84" s="46"/>
      <c r="G84" s="46"/>
      <c r="H84" s="46"/>
      <c r="I84" s="46"/>
      <c r="J84" s="46"/>
      <c r="K84" s="46"/>
      <c r="L84" s="46"/>
      <c r="M84" s="46"/>
      <c r="N84" s="46"/>
      <c r="O84" s="46"/>
      <c r="P84" s="52"/>
      <c r="Q84" s="61"/>
      <c r="R84" s="62"/>
      <c r="S84" s="62"/>
      <c r="T84" s="52"/>
      <c r="U84" s="46"/>
    </row>
    <row r="85" spans="1:21">
      <c r="A85" s="46"/>
      <c r="B85" s="46"/>
      <c r="C85" s="46"/>
      <c r="D85" s="46"/>
      <c r="E85" s="46"/>
      <c r="F85" s="46"/>
      <c r="G85" s="46"/>
      <c r="H85" s="46"/>
      <c r="I85" s="46"/>
      <c r="J85" s="46"/>
      <c r="K85" s="46"/>
      <c r="L85" s="46"/>
      <c r="M85" s="46"/>
      <c r="N85" s="46"/>
      <c r="O85" s="46"/>
      <c r="P85" s="52"/>
      <c r="Q85" s="61"/>
      <c r="R85" s="62"/>
      <c r="S85" s="62"/>
      <c r="T85" s="52"/>
      <c r="U85" s="46"/>
    </row>
    <row r="86" spans="1:21">
      <c r="A86" s="46"/>
      <c r="B86" s="46"/>
      <c r="C86" s="46"/>
      <c r="D86" s="46"/>
      <c r="E86" s="46"/>
      <c r="F86" s="46"/>
      <c r="G86" s="46"/>
      <c r="H86" s="46"/>
      <c r="I86" s="46"/>
      <c r="J86" s="46"/>
      <c r="K86" s="46"/>
      <c r="L86" s="46"/>
      <c r="M86" s="46"/>
      <c r="N86" s="46"/>
      <c r="O86" s="46"/>
      <c r="P86" s="52"/>
      <c r="Q86" s="61"/>
      <c r="R86" s="62"/>
      <c r="S86" s="62"/>
      <c r="T86" s="52"/>
      <c r="U86" s="46"/>
    </row>
    <row r="87" spans="1:21">
      <c r="A87" s="46"/>
      <c r="B87" s="46"/>
      <c r="C87" s="46"/>
      <c r="D87" s="46"/>
      <c r="E87" s="46"/>
      <c r="F87" s="46"/>
      <c r="G87" s="46"/>
      <c r="H87" s="46"/>
      <c r="I87" s="46"/>
      <c r="J87" s="46"/>
      <c r="K87" s="46"/>
      <c r="L87" s="46"/>
      <c r="M87" s="46"/>
      <c r="N87" s="46"/>
      <c r="O87" s="46"/>
      <c r="P87" s="52"/>
      <c r="Q87" s="61"/>
      <c r="R87" s="62"/>
      <c r="S87" s="62"/>
      <c r="T87" s="52"/>
      <c r="U87" s="46"/>
    </row>
    <row r="88" spans="1:21">
      <c r="A88" s="46"/>
      <c r="B88" s="46"/>
      <c r="C88" s="46"/>
      <c r="D88" s="46"/>
      <c r="E88" s="46"/>
      <c r="F88" s="46"/>
      <c r="G88" s="46"/>
      <c r="H88" s="46"/>
      <c r="I88" s="46"/>
      <c r="J88" s="46"/>
      <c r="K88" s="46"/>
      <c r="L88" s="46"/>
      <c r="M88" s="46"/>
      <c r="N88" s="46"/>
      <c r="O88" s="46"/>
      <c r="P88" s="52"/>
      <c r="Q88" s="61"/>
      <c r="R88" s="62"/>
      <c r="S88" s="62"/>
      <c r="T88" s="52"/>
      <c r="U88" s="46"/>
    </row>
    <row r="89" spans="1:21">
      <c r="A89" s="46"/>
      <c r="B89" s="46"/>
      <c r="C89" s="46"/>
      <c r="D89" s="46"/>
      <c r="E89" s="46"/>
      <c r="F89" s="46"/>
      <c r="G89" s="46"/>
      <c r="H89" s="46"/>
      <c r="I89" s="46"/>
      <c r="J89" s="46"/>
      <c r="K89" s="46"/>
      <c r="L89" s="46"/>
      <c r="M89" s="46"/>
      <c r="N89" s="46"/>
      <c r="O89" s="46"/>
      <c r="P89" s="52"/>
      <c r="Q89" s="61"/>
      <c r="R89" s="62"/>
      <c r="S89" s="62"/>
      <c r="T89" s="52"/>
      <c r="U89" s="46"/>
    </row>
    <row r="90" spans="1:21">
      <c r="A90" s="46"/>
      <c r="B90" s="46"/>
      <c r="C90" s="46"/>
      <c r="D90" s="46"/>
      <c r="E90" s="46"/>
      <c r="F90" s="46"/>
      <c r="G90" s="46"/>
      <c r="H90" s="46"/>
      <c r="I90" s="46"/>
      <c r="J90" s="46"/>
      <c r="K90" s="46"/>
      <c r="L90" s="46"/>
      <c r="M90" s="46"/>
      <c r="N90" s="46"/>
      <c r="O90" s="46"/>
      <c r="P90" s="52"/>
      <c r="Q90" s="61"/>
      <c r="R90" s="62"/>
      <c r="S90" s="62"/>
      <c r="T90" s="52"/>
      <c r="U90" s="46"/>
    </row>
    <row r="91" spans="1:21">
      <c r="A91" s="46"/>
      <c r="B91" s="46"/>
      <c r="C91" s="46"/>
      <c r="D91" s="46"/>
      <c r="E91" s="46"/>
      <c r="F91" s="46"/>
      <c r="G91" s="46"/>
      <c r="H91" s="46"/>
      <c r="I91" s="46"/>
      <c r="J91" s="46"/>
      <c r="K91" s="46"/>
      <c r="L91" s="46"/>
      <c r="M91" s="46"/>
      <c r="N91" s="46"/>
      <c r="O91" s="46"/>
      <c r="P91" s="52"/>
      <c r="Q91" s="61"/>
      <c r="R91" s="62"/>
      <c r="S91" s="62"/>
      <c r="T91" s="52"/>
      <c r="U91" s="46"/>
    </row>
    <row r="92" spans="1:21">
      <c r="A92" s="46"/>
      <c r="B92" s="46"/>
      <c r="C92" s="46"/>
      <c r="D92" s="46"/>
      <c r="E92" s="46"/>
      <c r="F92" s="46"/>
      <c r="G92" s="46"/>
      <c r="H92" s="46"/>
      <c r="I92" s="46"/>
      <c r="J92" s="46"/>
      <c r="K92" s="46"/>
      <c r="L92" s="46"/>
      <c r="M92" s="46"/>
      <c r="N92" s="46"/>
      <c r="O92" s="46"/>
      <c r="P92" s="52"/>
      <c r="Q92" s="61"/>
      <c r="R92" s="62"/>
      <c r="S92" s="62"/>
      <c r="T92" s="52"/>
      <c r="U92" s="46"/>
    </row>
    <row r="93" spans="1:21">
      <c r="A93" s="46"/>
      <c r="B93" s="46"/>
      <c r="C93" s="46"/>
      <c r="D93" s="46"/>
      <c r="E93" s="46"/>
      <c r="F93" s="46"/>
      <c r="G93" s="46"/>
      <c r="H93" s="46"/>
      <c r="I93" s="46"/>
      <c r="J93" s="46"/>
      <c r="K93" s="46"/>
      <c r="L93" s="46"/>
      <c r="M93" s="46"/>
      <c r="N93" s="46"/>
      <c r="O93" s="46"/>
      <c r="P93" s="52"/>
      <c r="Q93" s="61"/>
      <c r="R93" s="62"/>
      <c r="S93" s="62"/>
      <c r="T93" s="52"/>
      <c r="U93" s="46"/>
    </row>
    <row r="94" spans="1:21">
      <c r="A94" s="46"/>
      <c r="B94" s="46"/>
      <c r="C94" s="46"/>
      <c r="D94" s="46"/>
      <c r="E94" s="46"/>
      <c r="F94" s="46"/>
      <c r="G94" s="46"/>
      <c r="H94" s="46"/>
      <c r="I94" s="46"/>
      <c r="J94" s="46"/>
      <c r="K94" s="46"/>
      <c r="L94" s="46"/>
      <c r="M94" s="46"/>
      <c r="N94" s="46"/>
      <c r="O94" s="46"/>
      <c r="P94" s="52"/>
      <c r="Q94" s="61"/>
      <c r="R94" s="62"/>
      <c r="S94" s="62"/>
      <c r="T94" s="52"/>
      <c r="U94" s="46"/>
    </row>
    <row r="95" spans="1:21">
      <c r="A95" s="46"/>
      <c r="B95" s="46"/>
      <c r="C95" s="46"/>
      <c r="D95" s="46"/>
      <c r="E95" s="46"/>
      <c r="F95" s="46"/>
      <c r="G95" s="46"/>
      <c r="H95" s="46"/>
      <c r="I95" s="46"/>
      <c r="J95" s="46"/>
      <c r="K95" s="46"/>
      <c r="L95" s="46"/>
      <c r="M95" s="46"/>
      <c r="N95" s="46"/>
      <c r="O95" s="46"/>
      <c r="P95" s="52"/>
      <c r="Q95" s="61"/>
      <c r="R95" s="62"/>
      <c r="S95" s="62"/>
      <c r="T95" s="52"/>
      <c r="U95" s="46"/>
    </row>
    <row r="96" spans="1:21">
      <c r="A96" s="46"/>
      <c r="B96" s="46"/>
      <c r="C96" s="46"/>
      <c r="D96" s="46"/>
      <c r="E96" s="46"/>
      <c r="F96" s="46"/>
      <c r="G96" s="46"/>
      <c r="H96" s="46"/>
      <c r="I96" s="46"/>
      <c r="J96" s="46"/>
      <c r="K96" s="46"/>
      <c r="L96" s="46"/>
      <c r="M96" s="46"/>
      <c r="N96" s="46"/>
      <c r="O96" s="46"/>
      <c r="P96" s="52"/>
      <c r="Q96" s="61"/>
      <c r="R96" s="62"/>
      <c r="S96" s="62"/>
      <c r="T96" s="52"/>
      <c r="U96" s="46"/>
    </row>
    <row r="97" spans="1:21">
      <c r="A97" s="46"/>
      <c r="B97" s="46"/>
      <c r="C97" s="46"/>
      <c r="D97" s="46"/>
      <c r="E97" s="46"/>
      <c r="F97" s="46"/>
      <c r="G97" s="46"/>
      <c r="H97" s="46"/>
      <c r="I97" s="46"/>
      <c r="J97" s="46"/>
      <c r="K97" s="46"/>
      <c r="L97" s="46"/>
      <c r="M97" s="46"/>
      <c r="N97" s="46"/>
      <c r="O97" s="46"/>
      <c r="P97" s="52"/>
      <c r="Q97" s="61"/>
      <c r="R97" s="62"/>
      <c r="S97" s="62"/>
      <c r="T97" s="52"/>
      <c r="U97" s="46"/>
    </row>
    <row r="98" spans="1:21">
      <c r="A98" s="46"/>
      <c r="B98" s="46"/>
      <c r="C98" s="46"/>
      <c r="D98" s="46"/>
      <c r="E98" s="46"/>
      <c r="F98" s="46"/>
      <c r="G98" s="46"/>
      <c r="H98" s="46"/>
      <c r="I98" s="46"/>
      <c r="J98" s="46"/>
      <c r="K98" s="46"/>
      <c r="L98" s="46"/>
      <c r="M98" s="46"/>
      <c r="N98" s="46"/>
      <c r="O98" s="46"/>
      <c r="P98" s="52"/>
      <c r="Q98" s="61"/>
      <c r="R98" s="62"/>
      <c r="S98" s="62"/>
      <c r="T98" s="52"/>
      <c r="U98" s="46"/>
    </row>
  </sheetData>
  <mergeCells count="5">
    <mergeCell ref="A1:D1"/>
    <mergeCell ref="A3:F3"/>
    <mergeCell ref="G3:N3"/>
    <mergeCell ref="O3:U3"/>
    <mergeCell ref="T35:U35"/>
  </mergeCells>
  <dataValidations count="1">
    <dataValidation type="list" allowBlank="1" showInputMessage="1" showErrorMessage="1" sqref="G2">
      <formula1>#REF!</formula1>
    </dataValidation>
  </dataValidations>
  <pageMargins left="0.75" right="0.75" top="1" bottom="1" header="0.5" footer="0.5"/>
  <pageSetup paperSize="1"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vt:i4>
      </vt:variant>
    </vt:vector>
  </HeadingPairs>
  <TitlesOfParts>
    <vt:vector size="8" baseType="lpstr">
      <vt:lpstr>指引</vt:lpstr>
      <vt:lpstr>经济类</vt:lpstr>
      <vt:lpstr>管治类</vt:lpstr>
      <vt:lpstr>环境类</vt:lpstr>
      <vt:lpstr>社会类</vt:lpstr>
      <vt:lpstr>附表-ISO 14001认证企业清单</vt:lpstr>
      <vt:lpstr>附表-ISO 45001认证企业清单</vt:lpstr>
      <vt:lpstr>附表-尾矿库信息披露</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Yuhong Chen</dc:creator>
  <cp:lastModifiedBy>王少华1</cp:lastModifiedBy>
  <dcterms:created xsi:type="dcterms:W3CDTF">2015-06-05T18:17:00Z</dcterms:created>
  <dcterms:modified xsi:type="dcterms:W3CDTF">2026-03-30T08:04:22Z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0F32C790B6D443128FAE0CE7F08466B6_13</vt:lpwstr>
  </property>
  <property fmtid="{D5CDD505-2E9C-101B-9397-08002B2CF9AE}" pid="4" name="CalculationRule">
    <vt:i4>0</vt:i4>
  </property>
</Properties>
</file>